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jim\RESEARCH\JGEA\Cournot and Bertrand\Data archiv 2\trade model\"/>
    </mc:Choice>
  </mc:AlternateContent>
  <xr:revisionPtr revIDLastSave="0" documentId="13_ncr:1_{8BC837D8-D680-409E-ACED-67163EFC7116}" xr6:coauthVersionLast="47" xr6:coauthVersionMax="47" xr10:uidLastSave="{00000000-0000-0000-0000-000000000000}"/>
  <bookViews>
    <workbookView xWindow="29970" yWindow="1395" windowWidth="21600" windowHeight="13620" xr2:uid="{01CD0F77-9C93-4E1E-A3D2-FE044B328834}"/>
  </bookViews>
  <sheets>
    <sheet name="SHEET1" sheetId="1" r:id="rId1"/>
    <sheet name="SHEET2" sheetId="2" r:id="rId2"/>
    <sheet name="Figure 8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4" i="1" l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E36" i="2"/>
  <c r="E35" i="2"/>
  <c r="E34" i="2"/>
  <c r="E33" i="2"/>
  <c r="E32" i="2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E56" i="2"/>
  <c r="E55" i="2"/>
  <c r="E54" i="2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</calcChain>
</file>

<file path=xl/sharedStrings.xml><?xml version="1.0" encoding="utf-8"?>
<sst xmlns="http://schemas.openxmlformats.org/spreadsheetml/2006/main" count="204" uniqueCount="39">
  <si>
    <t>J1</t>
  </si>
  <si>
    <t>J2</t>
  </si>
  <si>
    <t>J3</t>
  </si>
  <si>
    <t>J4</t>
  </si>
  <si>
    <t>J5</t>
  </si>
  <si>
    <t>J6</t>
  </si>
  <si>
    <t>J7</t>
  </si>
  <si>
    <t>J8</t>
  </si>
  <si>
    <t>J9</t>
  </si>
  <si>
    <t>J10</t>
  </si>
  <si>
    <t>J11</t>
  </si>
  <si>
    <t>J12</t>
  </si>
  <si>
    <t>J13</t>
  </si>
  <si>
    <t>J14</t>
  </si>
  <si>
    <t>J15</t>
  </si>
  <si>
    <t>J16</t>
  </si>
  <si>
    <t>J17</t>
  </si>
  <si>
    <t>J18</t>
  </si>
  <si>
    <t>J19</t>
  </si>
  <si>
    <t>J20</t>
  </si>
  <si>
    <t>J21</t>
  </si>
  <si>
    <t>J22</t>
  </si>
  <si>
    <t>J23</t>
  </si>
  <si>
    <t>J24</t>
  </si>
  <si>
    <t>J25</t>
  </si>
  <si>
    <t>TCOST</t>
  </si>
  <si>
    <t>WELFCAP</t>
  </si>
  <si>
    <t>FIRM NUMBER</t>
  </si>
  <si>
    <t>DOMESTIC SALES</t>
  </si>
  <si>
    <t>DOMETIC MARKUP</t>
  </si>
  <si>
    <t>EXPORT MARKUP</t>
  </si>
  <si>
    <t>PROFSRH</t>
  </si>
  <si>
    <t>EXPORT SALES</t>
  </si>
  <si>
    <t>WELFARE PER CAPITA</t>
  </si>
  <si>
    <t>FIRM NUMBER EACH COUNTRY</t>
  </si>
  <si>
    <t>FIRM OUTPUT</t>
  </si>
  <si>
    <t>DOMESTIC MARKUP</t>
  </si>
  <si>
    <t>Figure 8:  Two-country trade:  Bertrand competition, identical countries</t>
  </si>
  <si>
    <t>BERTRAND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</si>
</sst>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quotePrefix="1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/>
              <a:t>Output</a:t>
            </a:r>
            <a:r>
              <a:rPr lang="en-US" sz="1800" baseline="0"/>
              <a:t> per firm, domestic sales, export sales</a:t>
            </a:r>
          </a:p>
        </c:rich>
      </c:tx>
      <c:layout>
        <c:manualLayout>
          <c:xMode val="edge"/>
          <c:yMode val="edge"/>
          <c:x val="0.17556933508311462"/>
          <c:y val="2.54878502478417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SHEET2!$C$31</c:f>
              <c:strCache>
                <c:ptCount val="1"/>
                <c:pt idx="0">
                  <c:v>DOMESTIC SALES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SHEET2!$B$32:$B$56</c:f>
              <c:numCache>
                <c:formatCode>General</c:formatCode>
                <c:ptCount val="25"/>
                <c:pt idx="0">
                  <c:v>2</c:v>
                </c:pt>
                <c:pt idx="1">
                  <c:v>1.9583329999999999</c:v>
                </c:pt>
                <c:pt idx="2">
                  <c:v>1.916666</c:v>
                </c:pt>
                <c:pt idx="3">
                  <c:v>1.8749989999999999</c:v>
                </c:pt>
                <c:pt idx="4">
                  <c:v>1.833332</c:v>
                </c:pt>
                <c:pt idx="5">
                  <c:v>1.7916649999999998</c:v>
                </c:pt>
                <c:pt idx="6">
                  <c:v>1.7499979999999999</c:v>
                </c:pt>
                <c:pt idx="7">
                  <c:v>1.7083309999999998</c:v>
                </c:pt>
                <c:pt idx="8">
                  <c:v>1.6666639999999999</c:v>
                </c:pt>
                <c:pt idx="9">
                  <c:v>1.6249969999999998</c:v>
                </c:pt>
                <c:pt idx="10">
                  <c:v>1.5833299999999999</c:v>
                </c:pt>
                <c:pt idx="11">
                  <c:v>1.5416629999999998</c:v>
                </c:pt>
                <c:pt idx="12">
                  <c:v>1.4999959999999999</c:v>
                </c:pt>
                <c:pt idx="13">
                  <c:v>1.458329</c:v>
                </c:pt>
                <c:pt idx="14">
                  <c:v>1.4166619999999999</c:v>
                </c:pt>
                <c:pt idx="15">
                  <c:v>1.3749949999999997</c:v>
                </c:pt>
                <c:pt idx="16">
                  <c:v>1.3333279999999998</c:v>
                </c:pt>
                <c:pt idx="17">
                  <c:v>1.2916609999999999</c:v>
                </c:pt>
                <c:pt idx="18">
                  <c:v>1.2499939999999998</c:v>
                </c:pt>
                <c:pt idx="19">
                  <c:v>1.2083269999999997</c:v>
                </c:pt>
                <c:pt idx="20">
                  <c:v>1.1666599999999998</c:v>
                </c:pt>
                <c:pt idx="21">
                  <c:v>1.1249929999999999</c:v>
                </c:pt>
                <c:pt idx="22">
                  <c:v>1.0833259999999998</c:v>
                </c:pt>
                <c:pt idx="23">
                  <c:v>1.0416589999999999</c:v>
                </c:pt>
                <c:pt idx="24">
                  <c:v>1.0001</c:v>
                </c:pt>
              </c:numCache>
            </c:numRef>
          </c:xVal>
          <c:yVal>
            <c:numRef>
              <c:f>SHEET2!$C$32:$C$56</c:f>
              <c:numCache>
                <c:formatCode>General</c:formatCode>
                <c:ptCount val="25"/>
                <c:pt idx="0">
                  <c:v>30.832986719525039</c:v>
                </c:pt>
                <c:pt idx="1">
                  <c:v>30.778169340372799</c:v>
                </c:pt>
                <c:pt idx="2">
                  <c:v>30.715742744794959</c:v>
                </c:pt>
                <c:pt idx="3">
                  <c:v>30.644492172234965</c:v>
                </c:pt>
                <c:pt idx="4">
                  <c:v>30.562985723757656</c:v>
                </c:pt>
                <c:pt idx="5">
                  <c:v>30.46953479701374</c:v>
                </c:pt>
                <c:pt idx="6">
                  <c:v>30.362145737728646</c:v>
                </c:pt>
                <c:pt idx="7">
                  <c:v>30.238462751947083</c:v>
                </c:pt>
                <c:pt idx="8">
                  <c:v>30.095700999726425</c:v>
                </c:pt>
                <c:pt idx="9">
                  <c:v>29.93056882805282</c:v>
                </c:pt>
                <c:pt idx="10">
                  <c:v>29.739178491791208</c:v>
                </c:pt>
                <c:pt idx="11">
                  <c:v>29.516945880315525</c:v>
                </c:pt>
                <c:pt idx="12">
                  <c:v>29.258480169738341</c:v>
                </c:pt>
                <c:pt idx="13">
                  <c:v>28.957466108275572</c:v>
                </c:pt>
                <c:pt idx="14">
                  <c:v>28.606549629846935</c:v>
                </c:pt>
                <c:pt idx="15">
                  <c:v>28.197234265156194</c:v>
                </c:pt>
                <c:pt idx="16">
                  <c:v>27.719789480728913</c:v>
                </c:pt>
                <c:pt idx="17">
                  <c:v>27.163266013054781</c:v>
                </c:pt>
                <c:pt idx="18">
                  <c:v>26.515536904813359</c:v>
                </c:pt>
                <c:pt idx="19">
                  <c:v>25.763537528368765</c:v>
                </c:pt>
                <c:pt idx="20">
                  <c:v>24.893699964563904</c:v>
                </c:pt>
                <c:pt idx="21">
                  <c:v>23.892688531443749</c:v>
                </c:pt>
                <c:pt idx="22">
                  <c:v>22.748524504043026</c:v>
                </c:pt>
                <c:pt idx="23">
                  <c:v>21.452183401850803</c:v>
                </c:pt>
                <c:pt idx="24">
                  <c:v>20.003671689395144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C54-4F8F-8D8F-06A3B96CA638}"/>
            </c:ext>
          </c:extLst>
        </c:ser>
        <c:ser>
          <c:idx val="1"/>
          <c:order val="1"/>
          <c:tx>
            <c:strRef>
              <c:f>SHEET2!$D$31</c:f>
              <c:strCache>
                <c:ptCount val="1"/>
                <c:pt idx="0">
                  <c:v>EXPORT SALES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SHEET2!$B$32:$B$56</c:f>
              <c:numCache>
                <c:formatCode>General</c:formatCode>
                <c:ptCount val="25"/>
                <c:pt idx="0">
                  <c:v>2</c:v>
                </c:pt>
                <c:pt idx="1">
                  <c:v>1.9583329999999999</c:v>
                </c:pt>
                <c:pt idx="2">
                  <c:v>1.916666</c:v>
                </c:pt>
                <c:pt idx="3">
                  <c:v>1.8749989999999999</c:v>
                </c:pt>
                <c:pt idx="4">
                  <c:v>1.833332</c:v>
                </c:pt>
                <c:pt idx="5">
                  <c:v>1.7916649999999998</c:v>
                </c:pt>
                <c:pt idx="6">
                  <c:v>1.7499979999999999</c:v>
                </c:pt>
                <c:pt idx="7">
                  <c:v>1.7083309999999998</c:v>
                </c:pt>
                <c:pt idx="8">
                  <c:v>1.6666639999999999</c:v>
                </c:pt>
                <c:pt idx="9">
                  <c:v>1.6249969999999998</c:v>
                </c:pt>
                <c:pt idx="10">
                  <c:v>1.5833299999999999</c:v>
                </c:pt>
                <c:pt idx="11">
                  <c:v>1.5416629999999998</c:v>
                </c:pt>
                <c:pt idx="12">
                  <c:v>1.4999959999999999</c:v>
                </c:pt>
                <c:pt idx="13">
                  <c:v>1.458329</c:v>
                </c:pt>
                <c:pt idx="14">
                  <c:v>1.4166619999999999</c:v>
                </c:pt>
                <c:pt idx="15">
                  <c:v>1.3749949999999997</c:v>
                </c:pt>
                <c:pt idx="16">
                  <c:v>1.3333279999999998</c:v>
                </c:pt>
                <c:pt idx="17">
                  <c:v>1.2916609999999999</c:v>
                </c:pt>
                <c:pt idx="18">
                  <c:v>1.2499939999999998</c:v>
                </c:pt>
                <c:pt idx="19">
                  <c:v>1.2083269999999997</c:v>
                </c:pt>
                <c:pt idx="20">
                  <c:v>1.1666599999999998</c:v>
                </c:pt>
                <c:pt idx="21">
                  <c:v>1.1249929999999999</c:v>
                </c:pt>
                <c:pt idx="22">
                  <c:v>1.0833259999999998</c:v>
                </c:pt>
                <c:pt idx="23">
                  <c:v>1.0416589999999999</c:v>
                </c:pt>
                <c:pt idx="24">
                  <c:v>1.0001</c:v>
                </c:pt>
              </c:numCache>
            </c:numRef>
          </c:xVal>
          <c:yVal>
            <c:numRef>
              <c:f>SHEET2!$D$32:$D$56</c:f>
              <c:numCache>
                <c:formatCode>General</c:formatCode>
                <c:ptCount val="25"/>
                <c:pt idx="0">
                  <c:v>1.436835607394098</c:v>
                </c:pt>
                <c:pt idx="1">
                  <c:v>1.5980082018665855</c:v>
                </c:pt>
                <c:pt idx="2">
                  <c:v>1.7801098391158243</c:v>
                </c:pt>
                <c:pt idx="3">
                  <c:v>1.9860987577212241</c:v>
                </c:pt>
                <c:pt idx="4">
                  <c:v>2.2193517029811733</c:v>
                </c:pt>
                <c:pt idx="5">
                  <c:v>2.4837059865667483</c:v>
                </c:pt>
                <c:pt idx="6">
                  <c:v>2.7835015719494725</c:v>
                </c:pt>
                <c:pt idx="7">
                  <c:v>3.1236160794325403</c:v>
                </c:pt>
                <c:pt idx="8">
                  <c:v>3.5094862953318038</c:v>
                </c:pt>
                <c:pt idx="9">
                  <c:v>3.9471072852671685</c:v>
                </c:pt>
                <c:pt idx="10">
                  <c:v>4.4429972228762447</c:v>
                </c:pt>
                <c:pt idx="11">
                  <c:v>5.0041123295887244</c:v>
                </c:pt>
                <c:pt idx="12">
                  <c:v>5.637693647487116</c:v>
                </c:pt>
                <c:pt idx="13">
                  <c:v>6.3510257526634959</c:v>
                </c:pt>
                <c:pt idx="14">
                  <c:v>7.1510821345085658</c:v>
                </c:pt>
                <c:pt idx="15">
                  <c:v>8.0440434962143428</c:v>
                </c:pt>
                <c:pt idx="16">
                  <c:v>9.034704075040251</c:v>
                </c:pt>
                <c:pt idx="17">
                  <c:v>10.125693436508421</c:v>
                </c:pt>
                <c:pt idx="18">
                  <c:v>11.316698962268939</c:v>
                </c:pt>
                <c:pt idx="19">
                  <c:v>12.603614828336735</c:v>
                </c:pt>
                <c:pt idx="20">
                  <c:v>13.97781495648176</c:v>
                </c:pt>
                <c:pt idx="21">
                  <c:v>15.425656227721444</c:v>
                </c:pt>
                <c:pt idx="22">
                  <c:v>16.928357217473256</c:v>
                </c:pt>
                <c:pt idx="23">
                  <c:v>18.462368646882616</c:v>
                </c:pt>
                <c:pt idx="24">
                  <c:v>19.996327794966305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C54-4F8F-8D8F-06A3B96CA638}"/>
            </c:ext>
          </c:extLst>
        </c:ser>
        <c:ser>
          <c:idx val="2"/>
          <c:order val="2"/>
          <c:tx>
            <c:strRef>
              <c:f>SHEET2!$E$31</c:f>
              <c:strCache>
                <c:ptCount val="1"/>
                <c:pt idx="0">
                  <c:v>FIRM OUTPUT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SHEET2!$B$32:$B$56</c:f>
              <c:numCache>
                <c:formatCode>General</c:formatCode>
                <c:ptCount val="25"/>
                <c:pt idx="0">
                  <c:v>2</c:v>
                </c:pt>
                <c:pt idx="1">
                  <c:v>1.9583329999999999</c:v>
                </c:pt>
                <c:pt idx="2">
                  <c:v>1.916666</c:v>
                </c:pt>
                <c:pt idx="3">
                  <c:v>1.8749989999999999</c:v>
                </c:pt>
                <c:pt idx="4">
                  <c:v>1.833332</c:v>
                </c:pt>
                <c:pt idx="5">
                  <c:v>1.7916649999999998</c:v>
                </c:pt>
                <c:pt idx="6">
                  <c:v>1.7499979999999999</c:v>
                </c:pt>
                <c:pt idx="7">
                  <c:v>1.7083309999999998</c:v>
                </c:pt>
                <c:pt idx="8">
                  <c:v>1.6666639999999999</c:v>
                </c:pt>
                <c:pt idx="9">
                  <c:v>1.6249969999999998</c:v>
                </c:pt>
                <c:pt idx="10">
                  <c:v>1.5833299999999999</c:v>
                </c:pt>
                <c:pt idx="11">
                  <c:v>1.5416629999999998</c:v>
                </c:pt>
                <c:pt idx="12">
                  <c:v>1.4999959999999999</c:v>
                </c:pt>
                <c:pt idx="13">
                  <c:v>1.458329</c:v>
                </c:pt>
                <c:pt idx="14">
                  <c:v>1.4166619999999999</c:v>
                </c:pt>
                <c:pt idx="15">
                  <c:v>1.3749949999999997</c:v>
                </c:pt>
                <c:pt idx="16">
                  <c:v>1.3333279999999998</c:v>
                </c:pt>
                <c:pt idx="17">
                  <c:v>1.2916609999999999</c:v>
                </c:pt>
                <c:pt idx="18">
                  <c:v>1.2499939999999998</c:v>
                </c:pt>
                <c:pt idx="19">
                  <c:v>1.2083269999999997</c:v>
                </c:pt>
                <c:pt idx="20">
                  <c:v>1.1666599999999998</c:v>
                </c:pt>
                <c:pt idx="21">
                  <c:v>1.1249929999999999</c:v>
                </c:pt>
                <c:pt idx="22">
                  <c:v>1.0833259999999998</c:v>
                </c:pt>
                <c:pt idx="23">
                  <c:v>1.0416589999999999</c:v>
                </c:pt>
                <c:pt idx="24">
                  <c:v>1.0001</c:v>
                </c:pt>
              </c:numCache>
            </c:numRef>
          </c:xVal>
          <c:yVal>
            <c:numRef>
              <c:f>SHEET2!$E$32:$E$56</c:f>
              <c:numCache>
                <c:formatCode>General</c:formatCode>
                <c:ptCount val="25"/>
                <c:pt idx="0">
                  <c:v>32.26982232691914</c:v>
                </c:pt>
                <c:pt idx="1">
                  <c:v>32.376177542239382</c:v>
                </c:pt>
                <c:pt idx="2">
                  <c:v>32.495852583910782</c:v>
                </c:pt>
                <c:pt idx="3">
                  <c:v>32.630590929956192</c:v>
                </c:pt>
                <c:pt idx="4">
                  <c:v>32.782337426738827</c:v>
                </c:pt>
                <c:pt idx="5">
                  <c:v>32.95324078358049</c:v>
                </c:pt>
                <c:pt idx="6">
                  <c:v>33.145647309678118</c:v>
                </c:pt>
                <c:pt idx="7">
                  <c:v>33.36207883137962</c:v>
                </c:pt>
                <c:pt idx="8">
                  <c:v>33.605187295058229</c:v>
                </c:pt>
                <c:pt idx="9">
                  <c:v>33.877676113319986</c:v>
                </c:pt>
                <c:pt idx="10">
                  <c:v>34.182175714667451</c:v>
                </c:pt>
                <c:pt idx="11">
                  <c:v>34.521058209904247</c:v>
                </c:pt>
                <c:pt idx="12">
                  <c:v>34.89617381722546</c:v>
                </c:pt>
                <c:pt idx="13">
                  <c:v>35.308491860939071</c:v>
                </c:pt>
                <c:pt idx="14">
                  <c:v>35.757631764355502</c:v>
                </c:pt>
                <c:pt idx="15">
                  <c:v>36.24127776137054</c:v>
                </c:pt>
                <c:pt idx="16">
                  <c:v>36.754493555769166</c:v>
                </c:pt>
                <c:pt idx="17">
                  <c:v>37.288959449563201</c:v>
                </c:pt>
                <c:pt idx="18">
                  <c:v>37.832235867082296</c:v>
                </c:pt>
                <c:pt idx="19">
                  <c:v>38.367152356705503</c:v>
                </c:pt>
                <c:pt idx="20">
                  <c:v>38.871514921045666</c:v>
                </c:pt>
                <c:pt idx="21">
                  <c:v>39.318344759165193</c:v>
                </c:pt>
                <c:pt idx="22">
                  <c:v>39.676881721516281</c:v>
                </c:pt>
                <c:pt idx="23">
                  <c:v>39.91455204873342</c:v>
                </c:pt>
                <c:pt idx="24">
                  <c:v>39.999999484361453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C54-4F8F-8D8F-06A3B96CA6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58881696"/>
        <c:axId val="2019821632"/>
      </c:scatterChart>
      <c:valAx>
        <c:axId val="1658881696"/>
        <c:scaling>
          <c:orientation val="maxMin"/>
          <c:max val="2"/>
          <c:min val="1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9821632"/>
        <c:crosses val="autoZero"/>
        <c:crossBetween val="midCat"/>
      </c:valAx>
      <c:valAx>
        <c:axId val="2019821632"/>
        <c:scaling>
          <c:orientation val="minMax"/>
          <c:min val="0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88816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/>
              <a:t>Markup</a:t>
            </a:r>
            <a:r>
              <a:rPr lang="en-US" sz="1800" baseline="0"/>
              <a:t> on domestic sales, export sale</a:t>
            </a:r>
            <a:endParaRPr lang="en-US" sz="18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3.6888888888888888E-2"/>
          <c:y val="0.20700925916402363"/>
          <c:w val="0.87755796150481191"/>
          <c:h val="0.6462017960405026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SHEET2!$O$31</c:f>
              <c:strCache>
                <c:ptCount val="1"/>
                <c:pt idx="0">
                  <c:v>DOMESTIC MARKUP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SHEET2!$N$32:$N$56</c:f>
              <c:numCache>
                <c:formatCode>General</c:formatCode>
                <c:ptCount val="25"/>
                <c:pt idx="0">
                  <c:v>2</c:v>
                </c:pt>
                <c:pt idx="1">
                  <c:v>1.9583329999999999</c:v>
                </c:pt>
                <c:pt idx="2">
                  <c:v>1.916666</c:v>
                </c:pt>
                <c:pt idx="3">
                  <c:v>1.8749989999999999</c:v>
                </c:pt>
                <c:pt idx="4">
                  <c:v>1.833332</c:v>
                </c:pt>
                <c:pt idx="5">
                  <c:v>1.7916649999999998</c:v>
                </c:pt>
                <c:pt idx="6">
                  <c:v>1.7499979999999999</c:v>
                </c:pt>
                <c:pt idx="7">
                  <c:v>1.7083309999999998</c:v>
                </c:pt>
                <c:pt idx="8">
                  <c:v>1.6666639999999999</c:v>
                </c:pt>
                <c:pt idx="9">
                  <c:v>1.6249969999999998</c:v>
                </c:pt>
                <c:pt idx="10">
                  <c:v>1.5833299999999999</c:v>
                </c:pt>
                <c:pt idx="11">
                  <c:v>1.5416629999999998</c:v>
                </c:pt>
                <c:pt idx="12">
                  <c:v>1.4999959999999999</c:v>
                </c:pt>
                <c:pt idx="13">
                  <c:v>1.458329</c:v>
                </c:pt>
                <c:pt idx="14">
                  <c:v>1.4166619999999999</c:v>
                </c:pt>
                <c:pt idx="15">
                  <c:v>1.3749949999999997</c:v>
                </c:pt>
                <c:pt idx="16">
                  <c:v>1.3333279999999998</c:v>
                </c:pt>
                <c:pt idx="17">
                  <c:v>1.2916609999999999</c:v>
                </c:pt>
                <c:pt idx="18">
                  <c:v>1.2499939999999998</c:v>
                </c:pt>
                <c:pt idx="19">
                  <c:v>1.2083269999999997</c:v>
                </c:pt>
                <c:pt idx="20">
                  <c:v>1.1666599999999998</c:v>
                </c:pt>
                <c:pt idx="21">
                  <c:v>1.1249929999999999</c:v>
                </c:pt>
                <c:pt idx="22">
                  <c:v>1.0833259999999998</c:v>
                </c:pt>
                <c:pt idx="23">
                  <c:v>1.0416589999999999</c:v>
                </c:pt>
                <c:pt idx="24">
                  <c:v>1.0001</c:v>
                </c:pt>
              </c:numCache>
            </c:numRef>
          </c:xVal>
          <c:yVal>
            <c:numRef>
              <c:f>SHEET2!$O$32:$O$56</c:f>
              <c:numCache>
                <c:formatCode>General</c:formatCode>
                <c:ptCount val="25"/>
                <c:pt idx="0">
                  <c:v>0.23979708393434612</c:v>
                </c:pt>
                <c:pt idx="1">
                  <c:v>0.23953313313893632</c:v>
                </c:pt>
                <c:pt idx="2">
                  <c:v>0.23923365330746243</c:v>
                </c:pt>
                <c:pt idx="3">
                  <c:v>0.23889327316299516</c:v>
                </c:pt>
                <c:pt idx="4">
                  <c:v>0.23850575199381707</c:v>
                </c:pt>
                <c:pt idx="5">
                  <c:v>0.23806384983875281</c:v>
                </c:pt>
                <c:pt idx="6">
                  <c:v>0.23755917840803289</c:v>
                </c:pt>
                <c:pt idx="7">
                  <c:v>0.23698203910205948</c:v>
                </c:pt>
                <c:pt idx="8">
                  <c:v>0.23632125239023313</c:v>
                </c:pt>
                <c:pt idx="9">
                  <c:v>0.23556398616555732</c:v>
                </c:pt>
                <c:pt idx="10">
                  <c:v>0.23469559553898134</c:v>
                </c:pt>
                <c:pt idx="11">
                  <c:v>0.23369949389108127</c:v>
                </c:pt>
                <c:pt idx="12">
                  <c:v>0.23255708273120554</c:v>
                </c:pt>
                <c:pt idx="13">
                  <c:v>0.23124777762868134</c:v>
                </c:pt>
                <c:pt idx="14">
                  <c:v>0.22974918917036213</c:v>
                </c:pt>
                <c:pt idx="15">
                  <c:v>0.22803751767593824</c:v>
                </c:pt>
                <c:pt idx="16">
                  <c:v>0.22608819762457616</c:v>
                </c:pt>
                <c:pt idx="17">
                  <c:v>0.2238770210206488</c:v>
                </c:pt>
                <c:pt idx="18">
                  <c:v>0.22138155303032295</c:v>
                </c:pt>
                <c:pt idx="19">
                  <c:v>0.21858315061128866</c:v>
                </c:pt>
                <c:pt idx="20">
                  <c:v>0.21546942844014344</c:v>
                </c:pt>
                <c:pt idx="21">
                  <c:v>0.21203715194009637</c:v>
                </c:pt>
                <c:pt idx="22">
                  <c:v>0.20829537904963383</c:v>
                </c:pt>
                <c:pt idx="23">
                  <c:v>0.20426855863905516</c:v>
                </c:pt>
                <c:pt idx="24">
                  <c:v>0.20001049126367665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2D5-4863-9128-C6E9F608FA0F}"/>
            </c:ext>
          </c:extLst>
        </c:ser>
        <c:ser>
          <c:idx val="1"/>
          <c:order val="1"/>
          <c:tx>
            <c:strRef>
              <c:f>SHEET2!$P$31</c:f>
              <c:strCache>
                <c:ptCount val="1"/>
                <c:pt idx="0">
                  <c:v>EXPORT MARKUP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SHEET2!$N$32:$N$56</c:f>
              <c:numCache>
                <c:formatCode>General</c:formatCode>
                <c:ptCount val="25"/>
                <c:pt idx="0">
                  <c:v>2</c:v>
                </c:pt>
                <c:pt idx="1">
                  <c:v>1.9583329999999999</c:v>
                </c:pt>
                <c:pt idx="2">
                  <c:v>1.916666</c:v>
                </c:pt>
                <c:pt idx="3">
                  <c:v>1.8749989999999999</c:v>
                </c:pt>
                <c:pt idx="4">
                  <c:v>1.833332</c:v>
                </c:pt>
                <c:pt idx="5">
                  <c:v>1.7916649999999998</c:v>
                </c:pt>
                <c:pt idx="6">
                  <c:v>1.7499979999999999</c:v>
                </c:pt>
                <c:pt idx="7">
                  <c:v>1.7083309999999998</c:v>
                </c:pt>
                <c:pt idx="8">
                  <c:v>1.6666639999999999</c:v>
                </c:pt>
                <c:pt idx="9">
                  <c:v>1.6249969999999998</c:v>
                </c:pt>
                <c:pt idx="10">
                  <c:v>1.5833299999999999</c:v>
                </c:pt>
                <c:pt idx="11">
                  <c:v>1.5416629999999998</c:v>
                </c:pt>
                <c:pt idx="12">
                  <c:v>1.4999959999999999</c:v>
                </c:pt>
                <c:pt idx="13">
                  <c:v>1.458329</c:v>
                </c:pt>
                <c:pt idx="14">
                  <c:v>1.4166619999999999</c:v>
                </c:pt>
                <c:pt idx="15">
                  <c:v>1.3749949999999997</c:v>
                </c:pt>
                <c:pt idx="16">
                  <c:v>1.3333279999999998</c:v>
                </c:pt>
                <c:pt idx="17">
                  <c:v>1.2916609999999999</c:v>
                </c:pt>
                <c:pt idx="18">
                  <c:v>1.2499939999999998</c:v>
                </c:pt>
                <c:pt idx="19">
                  <c:v>1.2083269999999997</c:v>
                </c:pt>
                <c:pt idx="20">
                  <c:v>1.1666599999999998</c:v>
                </c:pt>
                <c:pt idx="21">
                  <c:v>1.1249929999999999</c:v>
                </c:pt>
                <c:pt idx="22">
                  <c:v>1.0833259999999998</c:v>
                </c:pt>
                <c:pt idx="23">
                  <c:v>1.0416589999999999</c:v>
                </c:pt>
                <c:pt idx="24">
                  <c:v>1.0001</c:v>
                </c:pt>
              </c:numCache>
            </c:numRef>
          </c:xVal>
          <c:yVal>
            <c:numRef>
              <c:f>SHEET2!$P$32:$P$56</c:f>
              <c:numCache>
                <c:formatCode>General</c:formatCode>
                <c:ptCount val="25"/>
                <c:pt idx="0">
                  <c:v>0.16020291531263353</c:v>
                </c:pt>
                <c:pt idx="1">
                  <c:v>0.16046686686106501</c:v>
                </c:pt>
                <c:pt idx="2">
                  <c:v>0.16076634669253681</c:v>
                </c:pt>
                <c:pt idx="3">
                  <c:v>0.16110672683708471</c:v>
                </c:pt>
                <c:pt idx="4">
                  <c:v>0.161494248006185</c:v>
                </c:pt>
                <c:pt idx="5">
                  <c:v>0.16193615016124518</c:v>
                </c:pt>
                <c:pt idx="6">
                  <c:v>0.16244082159239984</c:v>
                </c:pt>
                <c:pt idx="7">
                  <c:v>0.16301796089794127</c:v>
                </c:pt>
                <c:pt idx="8">
                  <c:v>0.16367874760975626</c:v>
                </c:pt>
                <c:pt idx="9">
                  <c:v>0.16443601383692902</c:v>
                </c:pt>
                <c:pt idx="10">
                  <c:v>0.16530440446099406</c:v>
                </c:pt>
                <c:pt idx="11">
                  <c:v>0.16630050610886762</c:v>
                </c:pt>
                <c:pt idx="12">
                  <c:v>0.16744291728428767</c:v>
                </c:pt>
                <c:pt idx="13">
                  <c:v>0.16875222237111631</c:v>
                </c:pt>
                <c:pt idx="14">
                  <c:v>0.17025081082940866</c:v>
                </c:pt>
                <c:pt idx="15">
                  <c:v>0.17196248243455842</c:v>
                </c:pt>
                <c:pt idx="16">
                  <c:v>0.17391180237430989</c:v>
                </c:pt>
                <c:pt idx="17">
                  <c:v>0.17612297897842585</c:v>
                </c:pt>
                <c:pt idx="18">
                  <c:v>0.17861844696984894</c:v>
                </c:pt>
                <c:pt idx="19">
                  <c:v>0.18141684938452871</c:v>
                </c:pt>
                <c:pt idx="20">
                  <c:v>0.1845305715567048</c:v>
                </c:pt>
                <c:pt idx="21">
                  <c:v>0.18796284805250962</c:v>
                </c:pt>
                <c:pt idx="22">
                  <c:v>0.19170462094170546</c:v>
                </c:pt>
                <c:pt idx="23">
                  <c:v>0.19573144135391252</c:v>
                </c:pt>
                <c:pt idx="24">
                  <c:v>0.1999895087274961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2D5-4863-9128-C6E9F608FA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58881696"/>
        <c:axId val="2019821632"/>
      </c:scatterChart>
      <c:valAx>
        <c:axId val="1658881696"/>
        <c:scaling>
          <c:orientation val="maxMin"/>
          <c:max val="2"/>
          <c:min val="1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9821632"/>
        <c:crosses val="autoZero"/>
        <c:crossBetween val="midCat"/>
      </c:valAx>
      <c:valAx>
        <c:axId val="2019821632"/>
        <c:scaling>
          <c:orientation val="minMax"/>
          <c:min val="0.15000000000000002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88816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aseline="0"/>
              <a:t>Welfare per capita:  normalized to 100 at high trade costs</a:t>
            </a:r>
          </a:p>
        </c:rich>
      </c:tx>
      <c:layout>
        <c:manualLayout>
          <c:xMode val="edge"/>
          <c:yMode val="edge"/>
          <c:x val="0.17556933508311462"/>
          <c:y val="2.54878502478417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SHEET2!$C$60</c:f>
              <c:strCache>
                <c:ptCount val="1"/>
                <c:pt idx="0">
                  <c:v>WELFARE PER CAPITA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SHEET2!$B$61:$B$85</c:f>
              <c:numCache>
                <c:formatCode>General</c:formatCode>
                <c:ptCount val="25"/>
                <c:pt idx="0">
                  <c:v>2</c:v>
                </c:pt>
                <c:pt idx="1">
                  <c:v>1.9583329999999999</c:v>
                </c:pt>
                <c:pt idx="2">
                  <c:v>1.916666</c:v>
                </c:pt>
                <c:pt idx="3">
                  <c:v>1.8749989999999999</c:v>
                </c:pt>
                <c:pt idx="4">
                  <c:v>1.833332</c:v>
                </c:pt>
                <c:pt idx="5">
                  <c:v>1.7916649999999998</c:v>
                </c:pt>
                <c:pt idx="6">
                  <c:v>1.7499979999999999</c:v>
                </c:pt>
                <c:pt idx="7">
                  <c:v>1.7083309999999998</c:v>
                </c:pt>
                <c:pt idx="8">
                  <c:v>1.6666639999999999</c:v>
                </c:pt>
                <c:pt idx="9">
                  <c:v>1.6249969999999998</c:v>
                </c:pt>
                <c:pt idx="10">
                  <c:v>1.5833299999999999</c:v>
                </c:pt>
                <c:pt idx="11">
                  <c:v>1.5416629999999998</c:v>
                </c:pt>
                <c:pt idx="12">
                  <c:v>1.4999959999999999</c:v>
                </c:pt>
                <c:pt idx="13">
                  <c:v>1.458329</c:v>
                </c:pt>
                <c:pt idx="14">
                  <c:v>1.4166619999999999</c:v>
                </c:pt>
                <c:pt idx="15">
                  <c:v>1.3749949999999997</c:v>
                </c:pt>
                <c:pt idx="16">
                  <c:v>1.3333279999999998</c:v>
                </c:pt>
                <c:pt idx="17">
                  <c:v>1.2916609999999999</c:v>
                </c:pt>
                <c:pt idx="18">
                  <c:v>1.2499939999999998</c:v>
                </c:pt>
                <c:pt idx="19">
                  <c:v>1.2083269999999997</c:v>
                </c:pt>
                <c:pt idx="20">
                  <c:v>1.1666599999999998</c:v>
                </c:pt>
                <c:pt idx="21">
                  <c:v>1.1249929999999999</c:v>
                </c:pt>
                <c:pt idx="22">
                  <c:v>1.0833259999999998</c:v>
                </c:pt>
                <c:pt idx="23">
                  <c:v>1.0416589999999999</c:v>
                </c:pt>
                <c:pt idx="24">
                  <c:v>1.0001</c:v>
                </c:pt>
              </c:numCache>
            </c:numRef>
          </c:xVal>
          <c:yVal>
            <c:numRef>
              <c:f>SHEET2!$C$61:$C$85</c:f>
              <c:numCache>
                <c:formatCode>General</c:formatCode>
                <c:ptCount val="25"/>
                <c:pt idx="0">
                  <c:v>99.999997969124607</c:v>
                </c:pt>
                <c:pt idx="1">
                  <c:v>100.03729713629014</c:v>
                </c:pt>
                <c:pt idx="2">
                  <c:v>100.07973423797932</c:v>
                </c:pt>
                <c:pt idx="3">
                  <c:v>100.12811615481654</c:v>
                </c:pt>
                <c:pt idx="4">
                  <c:v>100.18339380059437</c:v>
                </c:pt>
                <c:pt idx="5">
                  <c:v>100.24668486202842</c:v>
                </c:pt>
                <c:pt idx="6">
                  <c:v>100.31930429898017</c:v>
                </c:pt>
                <c:pt idx="7">
                  <c:v>100.4028002933013</c:v>
                </c:pt>
                <c:pt idx="8">
                  <c:v>100.4989956422133</c:v>
                </c:pt>
                <c:pt idx="9">
                  <c:v>100.61003632408222</c:v>
                </c:pt>
                <c:pt idx="10">
                  <c:v>100.73844833514184</c:v>
                </c:pt>
                <c:pt idx="11">
                  <c:v>100.8871982807932</c:v>
                </c:pt>
                <c:pt idx="12">
                  <c:v>101.05976483026856</c:v>
                </c:pt>
                <c:pt idx="13">
                  <c:v>101.26022720628103</c:v>
                </c:pt>
                <c:pt idx="14">
                  <c:v>101.49332788026906</c:v>
                </c:pt>
                <c:pt idx="15">
                  <c:v>101.76455880927875</c:v>
                </c:pt>
                <c:pt idx="16">
                  <c:v>102.08038245964654</c:v>
                </c:pt>
                <c:pt idx="17">
                  <c:v>102.44805840529037</c:v>
                </c:pt>
                <c:pt idx="18">
                  <c:v>102.87601967073473</c:v>
                </c:pt>
                <c:pt idx="19">
                  <c:v>103.37384364331005</c:v>
                </c:pt>
                <c:pt idx="20">
                  <c:v>103.95239733538756</c:v>
                </c:pt>
                <c:pt idx="21">
                  <c:v>104.62397642059679</c:v>
                </c:pt>
                <c:pt idx="22">
                  <c:v>105.40247441636956</c:v>
                </c:pt>
                <c:pt idx="23">
                  <c:v>106.30359482760713</c:v>
                </c:pt>
                <c:pt idx="24">
                  <c:v>107.34221337139329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569-48A5-8BC2-ED88FB888D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58881696"/>
        <c:axId val="2019821632"/>
      </c:scatterChart>
      <c:valAx>
        <c:axId val="1658881696"/>
        <c:scaling>
          <c:orientation val="maxMin"/>
          <c:max val="2"/>
          <c:min val="1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9821632"/>
        <c:crosses val="autoZero"/>
        <c:crossBetween val="midCat"/>
      </c:valAx>
      <c:valAx>
        <c:axId val="2019821632"/>
        <c:scaling>
          <c:orientation val="minMax"/>
          <c:min val="95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8881696"/>
        <c:crosses val="autoZero"/>
        <c:crossBetween val="midCat"/>
        <c:majorUnit val="2.5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/>
              <a:t>Firm</a:t>
            </a:r>
            <a:r>
              <a:rPr lang="en-US" sz="1800" baseline="0"/>
              <a:t> number:  each country</a:t>
            </a:r>
            <a:endParaRPr lang="en-US" sz="18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3.6888888888888888E-2"/>
          <c:y val="0.20700925916402363"/>
          <c:w val="0.87755796150481191"/>
          <c:h val="0.6462017960405026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SHEET2!$O$60</c:f>
              <c:strCache>
                <c:ptCount val="1"/>
                <c:pt idx="0">
                  <c:v>FIRM NUMBER EACH COUNTRY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SHEET2!$N$61:$N$85</c:f>
              <c:numCache>
                <c:formatCode>General</c:formatCode>
                <c:ptCount val="25"/>
                <c:pt idx="0">
                  <c:v>2</c:v>
                </c:pt>
                <c:pt idx="1">
                  <c:v>1.9583329999999999</c:v>
                </c:pt>
                <c:pt idx="2">
                  <c:v>1.916666</c:v>
                </c:pt>
                <c:pt idx="3">
                  <c:v>1.8749989999999999</c:v>
                </c:pt>
                <c:pt idx="4">
                  <c:v>1.833332</c:v>
                </c:pt>
                <c:pt idx="5">
                  <c:v>1.7916649999999998</c:v>
                </c:pt>
                <c:pt idx="6">
                  <c:v>1.7499979999999999</c:v>
                </c:pt>
                <c:pt idx="7">
                  <c:v>1.7083309999999998</c:v>
                </c:pt>
                <c:pt idx="8">
                  <c:v>1.6666639999999999</c:v>
                </c:pt>
                <c:pt idx="9">
                  <c:v>1.6249969999999998</c:v>
                </c:pt>
                <c:pt idx="10">
                  <c:v>1.5833299999999999</c:v>
                </c:pt>
                <c:pt idx="11">
                  <c:v>1.5416629999999998</c:v>
                </c:pt>
                <c:pt idx="12">
                  <c:v>1.4999959999999999</c:v>
                </c:pt>
                <c:pt idx="13">
                  <c:v>1.458329</c:v>
                </c:pt>
                <c:pt idx="14">
                  <c:v>1.4166619999999999</c:v>
                </c:pt>
                <c:pt idx="15">
                  <c:v>1.3749949999999997</c:v>
                </c:pt>
                <c:pt idx="16">
                  <c:v>1.3333279999999998</c:v>
                </c:pt>
                <c:pt idx="17">
                  <c:v>1.2916609999999999</c:v>
                </c:pt>
                <c:pt idx="18">
                  <c:v>1.2499939999999998</c:v>
                </c:pt>
                <c:pt idx="19">
                  <c:v>1.2083269999999997</c:v>
                </c:pt>
                <c:pt idx="20">
                  <c:v>1.1666599999999998</c:v>
                </c:pt>
                <c:pt idx="21">
                  <c:v>1.1249929999999999</c:v>
                </c:pt>
                <c:pt idx="22">
                  <c:v>1.0833259999999998</c:v>
                </c:pt>
                <c:pt idx="23">
                  <c:v>1.0416589999999999</c:v>
                </c:pt>
                <c:pt idx="24">
                  <c:v>1.0001</c:v>
                </c:pt>
              </c:numCache>
            </c:numRef>
          </c:xVal>
          <c:yVal>
            <c:numRef>
              <c:f>SHEET2!$O$61:$O$85</c:f>
              <c:numCache>
                <c:formatCode>General</c:formatCode>
                <c:ptCount val="25"/>
                <c:pt idx="0">
                  <c:v>2.3657543394902394</c:v>
                </c:pt>
                <c:pt idx="1">
                  <c:v>2.3598164298873212</c:v>
                </c:pt>
                <c:pt idx="2">
                  <c:v>2.3531708136115861</c:v>
                </c:pt>
                <c:pt idx="3">
                  <c:v>2.3457333764324426</c:v>
                </c:pt>
                <c:pt idx="4">
                  <c:v>2.3374131946679033</c:v>
                </c:pt>
                <c:pt idx="5">
                  <c:v>2.3281130405001327</c:v>
                </c:pt>
                <c:pt idx="6">
                  <c:v>2.3177309008963505</c:v>
                </c:pt>
                <c:pt idx="7">
                  <c:v>2.3061624971634629</c:v>
                </c:pt>
                <c:pt idx="8">
                  <c:v>2.2933051364581467</c:v>
                </c:pt>
                <c:pt idx="9">
                  <c:v>2.2790632712454517</c:v>
                </c:pt>
                <c:pt idx="10">
                  <c:v>2.2633561698201925</c:v>
                </c:pt>
                <c:pt idx="11">
                  <c:v>2.2461281025352311</c:v>
                </c:pt>
                <c:pt idx="12">
                  <c:v>2.227361307823291</c:v>
                </c:pt>
                <c:pt idx="13">
                  <c:v>2.2070917810796735</c:v>
                </c:pt>
                <c:pt idx="14">
                  <c:v>2.185427788621467</c:v>
                </c:pt>
                <c:pt idx="15">
                  <c:v>2.1625700979524525</c:v>
                </c:pt>
                <c:pt idx="16">
                  <c:v>2.1388318510625828</c:v>
                </c:pt>
                <c:pt idx="17">
                  <c:v>2.1146584987459836</c:v>
                </c:pt>
                <c:pt idx="18">
                  <c:v>2.0906403012571193</c:v>
                </c:pt>
                <c:pt idx="19">
                  <c:v>2.0675188659667745</c:v>
                </c:pt>
                <c:pt idx="20">
                  <c:v>2.0461817103449795</c:v>
                </c:pt>
                <c:pt idx="21">
                  <c:v>2.0276430701261483</c:v>
                </c:pt>
                <c:pt idx="22">
                  <c:v>2.0130087982406017</c:v>
                </c:pt>
                <c:pt idx="23">
                  <c:v>2.0034237685027576</c:v>
                </c:pt>
                <c:pt idx="24">
                  <c:v>2.0000000198478611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DB7-4F1B-BF09-80C8F83EA5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58881696"/>
        <c:axId val="2019821632"/>
      </c:scatterChart>
      <c:valAx>
        <c:axId val="1658881696"/>
        <c:scaling>
          <c:orientation val="maxMin"/>
          <c:max val="2"/>
          <c:min val="1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9821632"/>
        <c:crosses val="autoZero"/>
        <c:crossBetween val="midCat"/>
      </c:valAx>
      <c:valAx>
        <c:axId val="2019821632"/>
        <c:scaling>
          <c:orientation val="minMax"/>
          <c:min val="1.5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88816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5991354532870989E-2"/>
          <c:y val="0.18576615831517793"/>
          <c:w val="0.87099863544292477"/>
          <c:h val="0.6426335923695812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SHEET2!$C$31</c:f>
              <c:strCache>
                <c:ptCount val="1"/>
                <c:pt idx="0">
                  <c:v>DOMESTIC SALES</c:v>
                </c:pt>
              </c:strCache>
            </c:strRef>
          </c:tx>
          <c:spPr>
            <a:ln w="25400" cap="rnd">
              <a:solidFill>
                <a:schemeClr val="accent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SHEET2!$B$32:$B$56</c:f>
              <c:numCache>
                <c:formatCode>General</c:formatCode>
                <c:ptCount val="25"/>
                <c:pt idx="0">
                  <c:v>2</c:v>
                </c:pt>
                <c:pt idx="1">
                  <c:v>1.9583329999999999</c:v>
                </c:pt>
                <c:pt idx="2">
                  <c:v>1.916666</c:v>
                </c:pt>
                <c:pt idx="3">
                  <c:v>1.8749989999999999</c:v>
                </c:pt>
                <c:pt idx="4">
                  <c:v>1.833332</c:v>
                </c:pt>
                <c:pt idx="5">
                  <c:v>1.7916649999999998</c:v>
                </c:pt>
                <c:pt idx="6">
                  <c:v>1.7499979999999999</c:v>
                </c:pt>
                <c:pt idx="7">
                  <c:v>1.7083309999999998</c:v>
                </c:pt>
                <c:pt idx="8">
                  <c:v>1.6666639999999999</c:v>
                </c:pt>
                <c:pt idx="9">
                  <c:v>1.6249969999999998</c:v>
                </c:pt>
                <c:pt idx="10">
                  <c:v>1.5833299999999999</c:v>
                </c:pt>
                <c:pt idx="11">
                  <c:v>1.5416629999999998</c:v>
                </c:pt>
                <c:pt idx="12">
                  <c:v>1.4999959999999999</c:v>
                </c:pt>
                <c:pt idx="13">
                  <c:v>1.458329</c:v>
                </c:pt>
                <c:pt idx="14">
                  <c:v>1.4166619999999999</c:v>
                </c:pt>
                <c:pt idx="15">
                  <c:v>1.3749949999999997</c:v>
                </c:pt>
                <c:pt idx="16">
                  <c:v>1.3333279999999998</c:v>
                </c:pt>
                <c:pt idx="17">
                  <c:v>1.2916609999999999</c:v>
                </c:pt>
                <c:pt idx="18">
                  <c:v>1.2499939999999998</c:v>
                </c:pt>
                <c:pt idx="19">
                  <c:v>1.2083269999999997</c:v>
                </c:pt>
                <c:pt idx="20">
                  <c:v>1.1666599999999998</c:v>
                </c:pt>
                <c:pt idx="21">
                  <c:v>1.1249929999999999</c:v>
                </c:pt>
                <c:pt idx="22">
                  <c:v>1.0833259999999998</c:v>
                </c:pt>
                <c:pt idx="23">
                  <c:v>1.0416589999999999</c:v>
                </c:pt>
                <c:pt idx="24">
                  <c:v>1.0001</c:v>
                </c:pt>
              </c:numCache>
            </c:numRef>
          </c:xVal>
          <c:yVal>
            <c:numRef>
              <c:f>SHEET2!$C$32:$C$56</c:f>
              <c:numCache>
                <c:formatCode>General</c:formatCode>
                <c:ptCount val="25"/>
                <c:pt idx="0">
                  <c:v>30.832986719525039</c:v>
                </c:pt>
                <c:pt idx="1">
                  <c:v>30.778169340372799</c:v>
                </c:pt>
                <c:pt idx="2">
                  <c:v>30.715742744794959</c:v>
                </c:pt>
                <c:pt idx="3">
                  <c:v>30.644492172234965</c:v>
                </c:pt>
                <c:pt idx="4">
                  <c:v>30.562985723757656</c:v>
                </c:pt>
                <c:pt idx="5">
                  <c:v>30.46953479701374</c:v>
                </c:pt>
                <c:pt idx="6">
                  <c:v>30.362145737728646</c:v>
                </c:pt>
                <c:pt idx="7">
                  <c:v>30.238462751947083</c:v>
                </c:pt>
                <c:pt idx="8">
                  <c:v>30.095700999726425</c:v>
                </c:pt>
                <c:pt idx="9">
                  <c:v>29.93056882805282</c:v>
                </c:pt>
                <c:pt idx="10">
                  <c:v>29.739178491791208</c:v>
                </c:pt>
                <c:pt idx="11">
                  <c:v>29.516945880315525</c:v>
                </c:pt>
                <c:pt idx="12">
                  <c:v>29.258480169738341</c:v>
                </c:pt>
                <c:pt idx="13">
                  <c:v>28.957466108275572</c:v>
                </c:pt>
                <c:pt idx="14">
                  <c:v>28.606549629846935</c:v>
                </c:pt>
                <c:pt idx="15">
                  <c:v>28.197234265156194</c:v>
                </c:pt>
                <c:pt idx="16">
                  <c:v>27.719789480728913</c:v>
                </c:pt>
                <c:pt idx="17">
                  <c:v>27.163266013054781</c:v>
                </c:pt>
                <c:pt idx="18">
                  <c:v>26.515536904813359</c:v>
                </c:pt>
                <c:pt idx="19">
                  <c:v>25.763537528368765</c:v>
                </c:pt>
                <c:pt idx="20">
                  <c:v>24.893699964563904</c:v>
                </c:pt>
                <c:pt idx="21">
                  <c:v>23.892688531443749</c:v>
                </c:pt>
                <c:pt idx="22">
                  <c:v>22.748524504043026</c:v>
                </c:pt>
                <c:pt idx="23">
                  <c:v>21.452183401850803</c:v>
                </c:pt>
                <c:pt idx="24">
                  <c:v>20.003671689395144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1D0-4844-9303-633E4D95D2AE}"/>
            </c:ext>
          </c:extLst>
        </c:ser>
        <c:ser>
          <c:idx val="1"/>
          <c:order val="1"/>
          <c:tx>
            <c:strRef>
              <c:f>SHEET2!$D$31</c:f>
              <c:strCache>
                <c:ptCount val="1"/>
                <c:pt idx="0">
                  <c:v>EXPORT SALES</c:v>
                </c:pt>
              </c:strCache>
            </c:strRef>
          </c:tx>
          <c:spPr>
            <a:ln w="25400" cap="rnd">
              <a:solidFill>
                <a:srgbClr val="FF0000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SHEET2!$B$32:$B$56</c:f>
              <c:numCache>
                <c:formatCode>General</c:formatCode>
                <c:ptCount val="25"/>
                <c:pt idx="0">
                  <c:v>2</c:v>
                </c:pt>
                <c:pt idx="1">
                  <c:v>1.9583329999999999</c:v>
                </c:pt>
                <c:pt idx="2">
                  <c:v>1.916666</c:v>
                </c:pt>
                <c:pt idx="3">
                  <c:v>1.8749989999999999</c:v>
                </c:pt>
                <c:pt idx="4">
                  <c:v>1.833332</c:v>
                </c:pt>
                <c:pt idx="5">
                  <c:v>1.7916649999999998</c:v>
                </c:pt>
                <c:pt idx="6">
                  <c:v>1.7499979999999999</c:v>
                </c:pt>
                <c:pt idx="7">
                  <c:v>1.7083309999999998</c:v>
                </c:pt>
                <c:pt idx="8">
                  <c:v>1.6666639999999999</c:v>
                </c:pt>
                <c:pt idx="9">
                  <c:v>1.6249969999999998</c:v>
                </c:pt>
                <c:pt idx="10">
                  <c:v>1.5833299999999999</c:v>
                </c:pt>
                <c:pt idx="11">
                  <c:v>1.5416629999999998</c:v>
                </c:pt>
                <c:pt idx="12">
                  <c:v>1.4999959999999999</c:v>
                </c:pt>
                <c:pt idx="13">
                  <c:v>1.458329</c:v>
                </c:pt>
                <c:pt idx="14">
                  <c:v>1.4166619999999999</c:v>
                </c:pt>
                <c:pt idx="15">
                  <c:v>1.3749949999999997</c:v>
                </c:pt>
                <c:pt idx="16">
                  <c:v>1.3333279999999998</c:v>
                </c:pt>
                <c:pt idx="17">
                  <c:v>1.2916609999999999</c:v>
                </c:pt>
                <c:pt idx="18">
                  <c:v>1.2499939999999998</c:v>
                </c:pt>
                <c:pt idx="19">
                  <c:v>1.2083269999999997</c:v>
                </c:pt>
                <c:pt idx="20">
                  <c:v>1.1666599999999998</c:v>
                </c:pt>
                <c:pt idx="21">
                  <c:v>1.1249929999999999</c:v>
                </c:pt>
                <c:pt idx="22">
                  <c:v>1.0833259999999998</c:v>
                </c:pt>
                <c:pt idx="23">
                  <c:v>1.0416589999999999</c:v>
                </c:pt>
                <c:pt idx="24">
                  <c:v>1.0001</c:v>
                </c:pt>
              </c:numCache>
            </c:numRef>
          </c:xVal>
          <c:yVal>
            <c:numRef>
              <c:f>SHEET2!$D$32:$D$56</c:f>
              <c:numCache>
                <c:formatCode>General</c:formatCode>
                <c:ptCount val="25"/>
                <c:pt idx="0">
                  <c:v>1.436835607394098</c:v>
                </c:pt>
                <c:pt idx="1">
                  <c:v>1.5980082018665855</c:v>
                </c:pt>
                <c:pt idx="2">
                  <c:v>1.7801098391158243</c:v>
                </c:pt>
                <c:pt idx="3">
                  <c:v>1.9860987577212241</c:v>
                </c:pt>
                <c:pt idx="4">
                  <c:v>2.2193517029811733</c:v>
                </c:pt>
                <c:pt idx="5">
                  <c:v>2.4837059865667483</c:v>
                </c:pt>
                <c:pt idx="6">
                  <c:v>2.7835015719494725</c:v>
                </c:pt>
                <c:pt idx="7">
                  <c:v>3.1236160794325403</c:v>
                </c:pt>
                <c:pt idx="8">
                  <c:v>3.5094862953318038</c:v>
                </c:pt>
                <c:pt idx="9">
                  <c:v>3.9471072852671685</c:v>
                </c:pt>
                <c:pt idx="10">
                  <c:v>4.4429972228762447</c:v>
                </c:pt>
                <c:pt idx="11">
                  <c:v>5.0041123295887244</c:v>
                </c:pt>
                <c:pt idx="12">
                  <c:v>5.637693647487116</c:v>
                </c:pt>
                <c:pt idx="13">
                  <c:v>6.3510257526634959</c:v>
                </c:pt>
                <c:pt idx="14">
                  <c:v>7.1510821345085658</c:v>
                </c:pt>
                <c:pt idx="15">
                  <c:v>8.0440434962143428</c:v>
                </c:pt>
                <c:pt idx="16">
                  <c:v>9.034704075040251</c:v>
                </c:pt>
                <c:pt idx="17">
                  <c:v>10.125693436508421</c:v>
                </c:pt>
                <c:pt idx="18">
                  <c:v>11.316698962268939</c:v>
                </c:pt>
                <c:pt idx="19">
                  <c:v>12.603614828336735</c:v>
                </c:pt>
                <c:pt idx="20">
                  <c:v>13.97781495648176</c:v>
                </c:pt>
                <c:pt idx="21">
                  <c:v>15.425656227721444</c:v>
                </c:pt>
                <c:pt idx="22">
                  <c:v>16.928357217473256</c:v>
                </c:pt>
                <c:pt idx="23">
                  <c:v>18.462368646882616</c:v>
                </c:pt>
                <c:pt idx="24">
                  <c:v>19.996327794966305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1D0-4844-9303-633E4D95D2AE}"/>
            </c:ext>
          </c:extLst>
        </c:ser>
        <c:ser>
          <c:idx val="2"/>
          <c:order val="2"/>
          <c:tx>
            <c:strRef>
              <c:f>SHEET2!$E$31</c:f>
              <c:strCache>
                <c:ptCount val="1"/>
                <c:pt idx="0">
                  <c:v>FIRM OUTPUT</c:v>
                </c:pt>
              </c:strCache>
            </c:strRef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SHEET2!$B$32:$B$56</c:f>
              <c:numCache>
                <c:formatCode>General</c:formatCode>
                <c:ptCount val="25"/>
                <c:pt idx="0">
                  <c:v>2</c:v>
                </c:pt>
                <c:pt idx="1">
                  <c:v>1.9583329999999999</c:v>
                </c:pt>
                <c:pt idx="2">
                  <c:v>1.916666</c:v>
                </c:pt>
                <c:pt idx="3">
                  <c:v>1.8749989999999999</c:v>
                </c:pt>
                <c:pt idx="4">
                  <c:v>1.833332</c:v>
                </c:pt>
                <c:pt idx="5">
                  <c:v>1.7916649999999998</c:v>
                </c:pt>
                <c:pt idx="6">
                  <c:v>1.7499979999999999</c:v>
                </c:pt>
                <c:pt idx="7">
                  <c:v>1.7083309999999998</c:v>
                </c:pt>
                <c:pt idx="8">
                  <c:v>1.6666639999999999</c:v>
                </c:pt>
                <c:pt idx="9">
                  <c:v>1.6249969999999998</c:v>
                </c:pt>
                <c:pt idx="10">
                  <c:v>1.5833299999999999</c:v>
                </c:pt>
                <c:pt idx="11">
                  <c:v>1.5416629999999998</c:v>
                </c:pt>
                <c:pt idx="12">
                  <c:v>1.4999959999999999</c:v>
                </c:pt>
                <c:pt idx="13">
                  <c:v>1.458329</c:v>
                </c:pt>
                <c:pt idx="14">
                  <c:v>1.4166619999999999</c:v>
                </c:pt>
                <c:pt idx="15">
                  <c:v>1.3749949999999997</c:v>
                </c:pt>
                <c:pt idx="16">
                  <c:v>1.3333279999999998</c:v>
                </c:pt>
                <c:pt idx="17">
                  <c:v>1.2916609999999999</c:v>
                </c:pt>
                <c:pt idx="18">
                  <c:v>1.2499939999999998</c:v>
                </c:pt>
                <c:pt idx="19">
                  <c:v>1.2083269999999997</c:v>
                </c:pt>
                <c:pt idx="20">
                  <c:v>1.1666599999999998</c:v>
                </c:pt>
                <c:pt idx="21">
                  <c:v>1.1249929999999999</c:v>
                </c:pt>
                <c:pt idx="22">
                  <c:v>1.0833259999999998</c:v>
                </c:pt>
                <c:pt idx="23">
                  <c:v>1.0416589999999999</c:v>
                </c:pt>
                <c:pt idx="24">
                  <c:v>1.0001</c:v>
                </c:pt>
              </c:numCache>
            </c:numRef>
          </c:xVal>
          <c:yVal>
            <c:numRef>
              <c:f>SHEET2!$E$32:$E$56</c:f>
              <c:numCache>
                <c:formatCode>General</c:formatCode>
                <c:ptCount val="25"/>
                <c:pt idx="0">
                  <c:v>32.26982232691914</c:v>
                </c:pt>
                <c:pt idx="1">
                  <c:v>32.376177542239382</c:v>
                </c:pt>
                <c:pt idx="2">
                  <c:v>32.495852583910782</c:v>
                </c:pt>
                <c:pt idx="3">
                  <c:v>32.630590929956192</c:v>
                </c:pt>
                <c:pt idx="4">
                  <c:v>32.782337426738827</c:v>
                </c:pt>
                <c:pt idx="5">
                  <c:v>32.95324078358049</c:v>
                </c:pt>
                <c:pt idx="6">
                  <c:v>33.145647309678118</c:v>
                </c:pt>
                <c:pt idx="7">
                  <c:v>33.36207883137962</c:v>
                </c:pt>
                <c:pt idx="8">
                  <c:v>33.605187295058229</c:v>
                </c:pt>
                <c:pt idx="9">
                  <c:v>33.877676113319986</c:v>
                </c:pt>
                <c:pt idx="10">
                  <c:v>34.182175714667451</c:v>
                </c:pt>
                <c:pt idx="11">
                  <c:v>34.521058209904247</c:v>
                </c:pt>
                <c:pt idx="12">
                  <c:v>34.89617381722546</c:v>
                </c:pt>
                <c:pt idx="13">
                  <c:v>35.308491860939071</c:v>
                </c:pt>
                <c:pt idx="14">
                  <c:v>35.757631764355502</c:v>
                </c:pt>
                <c:pt idx="15">
                  <c:v>36.24127776137054</c:v>
                </c:pt>
                <c:pt idx="16">
                  <c:v>36.754493555769166</c:v>
                </c:pt>
                <c:pt idx="17">
                  <c:v>37.288959449563201</c:v>
                </c:pt>
                <c:pt idx="18">
                  <c:v>37.832235867082296</c:v>
                </c:pt>
                <c:pt idx="19">
                  <c:v>38.367152356705503</c:v>
                </c:pt>
                <c:pt idx="20">
                  <c:v>38.871514921045666</c:v>
                </c:pt>
                <c:pt idx="21">
                  <c:v>39.318344759165193</c:v>
                </c:pt>
                <c:pt idx="22">
                  <c:v>39.676881721516281</c:v>
                </c:pt>
                <c:pt idx="23">
                  <c:v>39.91455204873342</c:v>
                </c:pt>
                <c:pt idx="24">
                  <c:v>39.999999484361453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1D0-4844-9303-633E4D95D2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58881696"/>
        <c:axId val="2019821632"/>
      </c:scatterChart>
      <c:valAx>
        <c:axId val="1658881696"/>
        <c:scaling>
          <c:orientation val="maxMin"/>
          <c:max val="2"/>
          <c:min val="1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9821632"/>
        <c:crosses val="autoZero"/>
        <c:crossBetween val="midCat"/>
      </c:valAx>
      <c:valAx>
        <c:axId val="2019821632"/>
        <c:scaling>
          <c:orientation val="minMax"/>
          <c:min val="0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8881696"/>
        <c:crosses val="autoZero"/>
        <c:crossBetween val="midCat"/>
      </c:valAx>
      <c:spPr>
        <a:noFill/>
        <a:ln w="19050"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1.7331838247084091E-2"/>
          <c:y val="0.92374659049971686"/>
          <c:w val="0.94802030146785321"/>
          <c:h val="5.882421560050091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352530541012217E-2"/>
          <c:y val="0.18199577547383583"/>
          <c:w val="0.83022989927306212"/>
          <c:h val="0.6471484448391889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SHEET2!$C$60</c:f>
              <c:strCache>
                <c:ptCount val="1"/>
                <c:pt idx="0">
                  <c:v>WELFARE PER CAPITA</c:v>
                </c:pt>
              </c:strCache>
            </c:strRef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SHEET2!$B$61:$B$85</c:f>
              <c:numCache>
                <c:formatCode>General</c:formatCode>
                <c:ptCount val="25"/>
                <c:pt idx="0">
                  <c:v>2</c:v>
                </c:pt>
                <c:pt idx="1">
                  <c:v>1.9583329999999999</c:v>
                </c:pt>
                <c:pt idx="2">
                  <c:v>1.916666</c:v>
                </c:pt>
                <c:pt idx="3">
                  <c:v>1.8749989999999999</c:v>
                </c:pt>
                <c:pt idx="4">
                  <c:v>1.833332</c:v>
                </c:pt>
                <c:pt idx="5">
                  <c:v>1.7916649999999998</c:v>
                </c:pt>
                <c:pt idx="6">
                  <c:v>1.7499979999999999</c:v>
                </c:pt>
                <c:pt idx="7">
                  <c:v>1.7083309999999998</c:v>
                </c:pt>
                <c:pt idx="8">
                  <c:v>1.6666639999999999</c:v>
                </c:pt>
                <c:pt idx="9">
                  <c:v>1.6249969999999998</c:v>
                </c:pt>
                <c:pt idx="10">
                  <c:v>1.5833299999999999</c:v>
                </c:pt>
                <c:pt idx="11">
                  <c:v>1.5416629999999998</c:v>
                </c:pt>
                <c:pt idx="12">
                  <c:v>1.4999959999999999</c:v>
                </c:pt>
                <c:pt idx="13">
                  <c:v>1.458329</c:v>
                </c:pt>
                <c:pt idx="14">
                  <c:v>1.4166619999999999</c:v>
                </c:pt>
                <c:pt idx="15">
                  <c:v>1.3749949999999997</c:v>
                </c:pt>
                <c:pt idx="16">
                  <c:v>1.3333279999999998</c:v>
                </c:pt>
                <c:pt idx="17">
                  <c:v>1.2916609999999999</c:v>
                </c:pt>
                <c:pt idx="18">
                  <c:v>1.2499939999999998</c:v>
                </c:pt>
                <c:pt idx="19">
                  <c:v>1.2083269999999997</c:v>
                </c:pt>
                <c:pt idx="20">
                  <c:v>1.1666599999999998</c:v>
                </c:pt>
                <c:pt idx="21">
                  <c:v>1.1249929999999999</c:v>
                </c:pt>
                <c:pt idx="22">
                  <c:v>1.0833259999999998</c:v>
                </c:pt>
                <c:pt idx="23">
                  <c:v>1.0416589999999999</c:v>
                </c:pt>
                <c:pt idx="24">
                  <c:v>1.0001</c:v>
                </c:pt>
              </c:numCache>
            </c:numRef>
          </c:xVal>
          <c:yVal>
            <c:numRef>
              <c:f>SHEET2!$C$61:$C$85</c:f>
              <c:numCache>
                <c:formatCode>General</c:formatCode>
                <c:ptCount val="25"/>
                <c:pt idx="0">
                  <c:v>99.999997969124607</c:v>
                </c:pt>
                <c:pt idx="1">
                  <c:v>100.03729713629014</c:v>
                </c:pt>
                <c:pt idx="2">
                  <c:v>100.07973423797932</c:v>
                </c:pt>
                <c:pt idx="3">
                  <c:v>100.12811615481654</c:v>
                </c:pt>
                <c:pt idx="4">
                  <c:v>100.18339380059437</c:v>
                </c:pt>
                <c:pt idx="5">
                  <c:v>100.24668486202842</c:v>
                </c:pt>
                <c:pt idx="6">
                  <c:v>100.31930429898017</c:v>
                </c:pt>
                <c:pt idx="7">
                  <c:v>100.4028002933013</c:v>
                </c:pt>
                <c:pt idx="8">
                  <c:v>100.4989956422133</c:v>
                </c:pt>
                <c:pt idx="9">
                  <c:v>100.61003632408222</c:v>
                </c:pt>
                <c:pt idx="10">
                  <c:v>100.73844833514184</c:v>
                </c:pt>
                <c:pt idx="11">
                  <c:v>100.8871982807932</c:v>
                </c:pt>
                <c:pt idx="12">
                  <c:v>101.05976483026856</c:v>
                </c:pt>
                <c:pt idx="13">
                  <c:v>101.26022720628103</c:v>
                </c:pt>
                <c:pt idx="14">
                  <c:v>101.49332788026906</c:v>
                </c:pt>
                <c:pt idx="15">
                  <c:v>101.76455880927875</c:v>
                </c:pt>
                <c:pt idx="16">
                  <c:v>102.08038245964654</c:v>
                </c:pt>
                <c:pt idx="17">
                  <c:v>102.44805840529037</c:v>
                </c:pt>
                <c:pt idx="18">
                  <c:v>102.87601967073473</c:v>
                </c:pt>
                <c:pt idx="19">
                  <c:v>103.37384364331005</c:v>
                </c:pt>
                <c:pt idx="20">
                  <c:v>103.95239733538756</c:v>
                </c:pt>
                <c:pt idx="21">
                  <c:v>104.62397642059679</c:v>
                </c:pt>
                <c:pt idx="22">
                  <c:v>105.40247441636956</c:v>
                </c:pt>
                <c:pt idx="23">
                  <c:v>106.30359482760713</c:v>
                </c:pt>
                <c:pt idx="24">
                  <c:v>107.34221337139329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C59-4C23-B0FC-C8EF0AA079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58881696"/>
        <c:axId val="2019821632"/>
      </c:scatterChart>
      <c:valAx>
        <c:axId val="1658881696"/>
        <c:scaling>
          <c:orientation val="maxMin"/>
          <c:max val="2"/>
          <c:min val="1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9821632"/>
        <c:crosses val="autoZero"/>
        <c:crossBetween val="midCat"/>
      </c:valAx>
      <c:valAx>
        <c:axId val="2019821632"/>
        <c:scaling>
          <c:orientation val="minMax"/>
          <c:min val="95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8881696"/>
        <c:crosses val="autoZero"/>
        <c:crossBetween val="midCat"/>
        <c:majorUnit val="2.5"/>
      </c:valAx>
      <c:spPr>
        <a:noFill/>
        <a:ln w="19050">
          <a:solidFill>
            <a:schemeClr val="tx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6888888888888888E-2"/>
          <c:y val="0.18382083761268972"/>
          <c:w val="0.87755796150481191"/>
          <c:h val="0.6375061052151089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SHEET2!$O$31</c:f>
              <c:strCache>
                <c:ptCount val="1"/>
                <c:pt idx="0">
                  <c:v>DOMESTIC MARKUP</c:v>
                </c:pt>
              </c:strCache>
            </c:strRef>
          </c:tx>
          <c:spPr>
            <a:ln w="25400" cap="rnd">
              <a:solidFill>
                <a:schemeClr val="accent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SHEET2!$N$32:$N$56</c:f>
              <c:numCache>
                <c:formatCode>General</c:formatCode>
                <c:ptCount val="25"/>
                <c:pt idx="0">
                  <c:v>2</c:v>
                </c:pt>
                <c:pt idx="1">
                  <c:v>1.9583329999999999</c:v>
                </c:pt>
                <c:pt idx="2">
                  <c:v>1.916666</c:v>
                </c:pt>
                <c:pt idx="3">
                  <c:v>1.8749989999999999</c:v>
                </c:pt>
                <c:pt idx="4">
                  <c:v>1.833332</c:v>
                </c:pt>
                <c:pt idx="5">
                  <c:v>1.7916649999999998</c:v>
                </c:pt>
                <c:pt idx="6">
                  <c:v>1.7499979999999999</c:v>
                </c:pt>
                <c:pt idx="7">
                  <c:v>1.7083309999999998</c:v>
                </c:pt>
                <c:pt idx="8">
                  <c:v>1.6666639999999999</c:v>
                </c:pt>
                <c:pt idx="9">
                  <c:v>1.6249969999999998</c:v>
                </c:pt>
                <c:pt idx="10">
                  <c:v>1.5833299999999999</c:v>
                </c:pt>
                <c:pt idx="11">
                  <c:v>1.5416629999999998</c:v>
                </c:pt>
                <c:pt idx="12">
                  <c:v>1.4999959999999999</c:v>
                </c:pt>
                <c:pt idx="13">
                  <c:v>1.458329</c:v>
                </c:pt>
                <c:pt idx="14">
                  <c:v>1.4166619999999999</c:v>
                </c:pt>
                <c:pt idx="15">
                  <c:v>1.3749949999999997</c:v>
                </c:pt>
                <c:pt idx="16">
                  <c:v>1.3333279999999998</c:v>
                </c:pt>
                <c:pt idx="17">
                  <c:v>1.2916609999999999</c:v>
                </c:pt>
                <c:pt idx="18">
                  <c:v>1.2499939999999998</c:v>
                </c:pt>
                <c:pt idx="19">
                  <c:v>1.2083269999999997</c:v>
                </c:pt>
                <c:pt idx="20">
                  <c:v>1.1666599999999998</c:v>
                </c:pt>
                <c:pt idx="21">
                  <c:v>1.1249929999999999</c:v>
                </c:pt>
                <c:pt idx="22">
                  <c:v>1.0833259999999998</c:v>
                </c:pt>
                <c:pt idx="23">
                  <c:v>1.0416589999999999</c:v>
                </c:pt>
                <c:pt idx="24">
                  <c:v>1.0001</c:v>
                </c:pt>
              </c:numCache>
            </c:numRef>
          </c:xVal>
          <c:yVal>
            <c:numRef>
              <c:f>SHEET2!$O$32:$O$56</c:f>
              <c:numCache>
                <c:formatCode>General</c:formatCode>
                <c:ptCount val="25"/>
                <c:pt idx="0">
                  <c:v>0.23979708393434612</c:v>
                </c:pt>
                <c:pt idx="1">
                  <c:v>0.23953313313893632</c:v>
                </c:pt>
                <c:pt idx="2">
                  <c:v>0.23923365330746243</c:v>
                </c:pt>
                <c:pt idx="3">
                  <c:v>0.23889327316299516</c:v>
                </c:pt>
                <c:pt idx="4">
                  <c:v>0.23850575199381707</c:v>
                </c:pt>
                <c:pt idx="5">
                  <c:v>0.23806384983875281</c:v>
                </c:pt>
                <c:pt idx="6">
                  <c:v>0.23755917840803289</c:v>
                </c:pt>
                <c:pt idx="7">
                  <c:v>0.23698203910205948</c:v>
                </c:pt>
                <c:pt idx="8">
                  <c:v>0.23632125239023313</c:v>
                </c:pt>
                <c:pt idx="9">
                  <c:v>0.23556398616555732</c:v>
                </c:pt>
                <c:pt idx="10">
                  <c:v>0.23469559553898134</c:v>
                </c:pt>
                <c:pt idx="11">
                  <c:v>0.23369949389108127</c:v>
                </c:pt>
                <c:pt idx="12">
                  <c:v>0.23255708273120554</c:v>
                </c:pt>
                <c:pt idx="13">
                  <c:v>0.23124777762868134</c:v>
                </c:pt>
                <c:pt idx="14">
                  <c:v>0.22974918917036213</c:v>
                </c:pt>
                <c:pt idx="15">
                  <c:v>0.22803751767593824</c:v>
                </c:pt>
                <c:pt idx="16">
                  <c:v>0.22608819762457616</c:v>
                </c:pt>
                <c:pt idx="17">
                  <c:v>0.2238770210206488</c:v>
                </c:pt>
                <c:pt idx="18">
                  <c:v>0.22138155303032295</c:v>
                </c:pt>
                <c:pt idx="19">
                  <c:v>0.21858315061128866</c:v>
                </c:pt>
                <c:pt idx="20">
                  <c:v>0.21546942844014344</c:v>
                </c:pt>
                <c:pt idx="21">
                  <c:v>0.21203715194009637</c:v>
                </c:pt>
                <c:pt idx="22">
                  <c:v>0.20829537904963383</c:v>
                </c:pt>
                <c:pt idx="23">
                  <c:v>0.20426855863905516</c:v>
                </c:pt>
                <c:pt idx="24">
                  <c:v>0.20001049126367665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D88-4675-961C-3BC46DF054EF}"/>
            </c:ext>
          </c:extLst>
        </c:ser>
        <c:ser>
          <c:idx val="1"/>
          <c:order val="1"/>
          <c:tx>
            <c:strRef>
              <c:f>SHEET2!$P$31</c:f>
              <c:strCache>
                <c:ptCount val="1"/>
                <c:pt idx="0">
                  <c:v>EXPORT MARKUP</c:v>
                </c:pt>
              </c:strCache>
            </c:strRef>
          </c:tx>
          <c:spPr>
            <a:ln w="25400" cap="rnd">
              <a:solidFill>
                <a:srgbClr val="FF0000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SHEET2!$N$32:$N$56</c:f>
              <c:numCache>
                <c:formatCode>General</c:formatCode>
                <c:ptCount val="25"/>
                <c:pt idx="0">
                  <c:v>2</c:v>
                </c:pt>
                <c:pt idx="1">
                  <c:v>1.9583329999999999</c:v>
                </c:pt>
                <c:pt idx="2">
                  <c:v>1.916666</c:v>
                </c:pt>
                <c:pt idx="3">
                  <c:v>1.8749989999999999</c:v>
                </c:pt>
                <c:pt idx="4">
                  <c:v>1.833332</c:v>
                </c:pt>
                <c:pt idx="5">
                  <c:v>1.7916649999999998</c:v>
                </c:pt>
                <c:pt idx="6">
                  <c:v>1.7499979999999999</c:v>
                </c:pt>
                <c:pt idx="7">
                  <c:v>1.7083309999999998</c:v>
                </c:pt>
                <c:pt idx="8">
                  <c:v>1.6666639999999999</c:v>
                </c:pt>
                <c:pt idx="9">
                  <c:v>1.6249969999999998</c:v>
                </c:pt>
                <c:pt idx="10">
                  <c:v>1.5833299999999999</c:v>
                </c:pt>
                <c:pt idx="11">
                  <c:v>1.5416629999999998</c:v>
                </c:pt>
                <c:pt idx="12">
                  <c:v>1.4999959999999999</c:v>
                </c:pt>
                <c:pt idx="13">
                  <c:v>1.458329</c:v>
                </c:pt>
                <c:pt idx="14">
                  <c:v>1.4166619999999999</c:v>
                </c:pt>
                <c:pt idx="15">
                  <c:v>1.3749949999999997</c:v>
                </c:pt>
                <c:pt idx="16">
                  <c:v>1.3333279999999998</c:v>
                </c:pt>
                <c:pt idx="17">
                  <c:v>1.2916609999999999</c:v>
                </c:pt>
                <c:pt idx="18">
                  <c:v>1.2499939999999998</c:v>
                </c:pt>
                <c:pt idx="19">
                  <c:v>1.2083269999999997</c:v>
                </c:pt>
                <c:pt idx="20">
                  <c:v>1.1666599999999998</c:v>
                </c:pt>
                <c:pt idx="21">
                  <c:v>1.1249929999999999</c:v>
                </c:pt>
                <c:pt idx="22">
                  <c:v>1.0833259999999998</c:v>
                </c:pt>
                <c:pt idx="23">
                  <c:v>1.0416589999999999</c:v>
                </c:pt>
                <c:pt idx="24">
                  <c:v>1.0001</c:v>
                </c:pt>
              </c:numCache>
            </c:numRef>
          </c:xVal>
          <c:yVal>
            <c:numRef>
              <c:f>SHEET2!$P$32:$P$56</c:f>
              <c:numCache>
                <c:formatCode>General</c:formatCode>
                <c:ptCount val="25"/>
                <c:pt idx="0">
                  <c:v>0.16020291531263353</c:v>
                </c:pt>
                <c:pt idx="1">
                  <c:v>0.16046686686106501</c:v>
                </c:pt>
                <c:pt idx="2">
                  <c:v>0.16076634669253681</c:v>
                </c:pt>
                <c:pt idx="3">
                  <c:v>0.16110672683708471</c:v>
                </c:pt>
                <c:pt idx="4">
                  <c:v>0.161494248006185</c:v>
                </c:pt>
                <c:pt idx="5">
                  <c:v>0.16193615016124518</c:v>
                </c:pt>
                <c:pt idx="6">
                  <c:v>0.16244082159239984</c:v>
                </c:pt>
                <c:pt idx="7">
                  <c:v>0.16301796089794127</c:v>
                </c:pt>
                <c:pt idx="8">
                  <c:v>0.16367874760975626</c:v>
                </c:pt>
                <c:pt idx="9">
                  <c:v>0.16443601383692902</c:v>
                </c:pt>
                <c:pt idx="10">
                  <c:v>0.16530440446099406</c:v>
                </c:pt>
                <c:pt idx="11">
                  <c:v>0.16630050610886762</c:v>
                </c:pt>
                <c:pt idx="12">
                  <c:v>0.16744291728428767</c:v>
                </c:pt>
                <c:pt idx="13">
                  <c:v>0.16875222237111631</c:v>
                </c:pt>
                <c:pt idx="14">
                  <c:v>0.17025081082940866</c:v>
                </c:pt>
                <c:pt idx="15">
                  <c:v>0.17196248243455842</c:v>
                </c:pt>
                <c:pt idx="16">
                  <c:v>0.17391180237430989</c:v>
                </c:pt>
                <c:pt idx="17">
                  <c:v>0.17612297897842585</c:v>
                </c:pt>
                <c:pt idx="18">
                  <c:v>0.17861844696984894</c:v>
                </c:pt>
                <c:pt idx="19">
                  <c:v>0.18141684938452871</c:v>
                </c:pt>
                <c:pt idx="20">
                  <c:v>0.1845305715567048</c:v>
                </c:pt>
                <c:pt idx="21">
                  <c:v>0.18796284805250962</c:v>
                </c:pt>
                <c:pt idx="22">
                  <c:v>0.19170462094170546</c:v>
                </c:pt>
                <c:pt idx="23">
                  <c:v>0.19573144135391252</c:v>
                </c:pt>
                <c:pt idx="24">
                  <c:v>0.1999895087274961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D88-4675-961C-3BC46DF054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58881696"/>
        <c:axId val="2019821632"/>
      </c:scatterChart>
      <c:valAx>
        <c:axId val="1658881696"/>
        <c:scaling>
          <c:orientation val="maxMin"/>
          <c:max val="2"/>
          <c:min val="1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9821632"/>
        <c:crosses val="autoZero"/>
        <c:crossBetween val="midCat"/>
      </c:valAx>
      <c:valAx>
        <c:axId val="2019821632"/>
        <c:scaling>
          <c:orientation val="minMax"/>
          <c:min val="0.15000000000000002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8881696"/>
        <c:crosses val="autoZero"/>
        <c:crossBetween val="midCat"/>
      </c:valAx>
      <c:spPr>
        <a:noFill/>
        <a:ln w="19050">
          <a:solidFill>
            <a:schemeClr val="tx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6888888888888888E-2"/>
          <c:y val="0.18954211509587501"/>
          <c:w val="0.87755796150481191"/>
          <c:h val="0.6316457495214844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SHEET2!$O$60</c:f>
              <c:strCache>
                <c:ptCount val="1"/>
                <c:pt idx="0">
                  <c:v>FIRM NUMBER EACH COUNTRY</c:v>
                </c:pt>
              </c:strCache>
            </c:strRef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SHEET2!$N$61:$N$85</c:f>
              <c:numCache>
                <c:formatCode>General</c:formatCode>
                <c:ptCount val="25"/>
                <c:pt idx="0">
                  <c:v>2</c:v>
                </c:pt>
                <c:pt idx="1">
                  <c:v>1.9583329999999999</c:v>
                </c:pt>
                <c:pt idx="2">
                  <c:v>1.916666</c:v>
                </c:pt>
                <c:pt idx="3">
                  <c:v>1.8749989999999999</c:v>
                </c:pt>
                <c:pt idx="4">
                  <c:v>1.833332</c:v>
                </c:pt>
                <c:pt idx="5">
                  <c:v>1.7916649999999998</c:v>
                </c:pt>
                <c:pt idx="6">
                  <c:v>1.7499979999999999</c:v>
                </c:pt>
                <c:pt idx="7">
                  <c:v>1.7083309999999998</c:v>
                </c:pt>
                <c:pt idx="8">
                  <c:v>1.6666639999999999</c:v>
                </c:pt>
                <c:pt idx="9">
                  <c:v>1.6249969999999998</c:v>
                </c:pt>
                <c:pt idx="10">
                  <c:v>1.5833299999999999</c:v>
                </c:pt>
                <c:pt idx="11">
                  <c:v>1.5416629999999998</c:v>
                </c:pt>
                <c:pt idx="12">
                  <c:v>1.4999959999999999</c:v>
                </c:pt>
                <c:pt idx="13">
                  <c:v>1.458329</c:v>
                </c:pt>
                <c:pt idx="14">
                  <c:v>1.4166619999999999</c:v>
                </c:pt>
                <c:pt idx="15">
                  <c:v>1.3749949999999997</c:v>
                </c:pt>
                <c:pt idx="16">
                  <c:v>1.3333279999999998</c:v>
                </c:pt>
                <c:pt idx="17">
                  <c:v>1.2916609999999999</c:v>
                </c:pt>
                <c:pt idx="18">
                  <c:v>1.2499939999999998</c:v>
                </c:pt>
                <c:pt idx="19">
                  <c:v>1.2083269999999997</c:v>
                </c:pt>
                <c:pt idx="20">
                  <c:v>1.1666599999999998</c:v>
                </c:pt>
                <c:pt idx="21">
                  <c:v>1.1249929999999999</c:v>
                </c:pt>
                <c:pt idx="22">
                  <c:v>1.0833259999999998</c:v>
                </c:pt>
                <c:pt idx="23">
                  <c:v>1.0416589999999999</c:v>
                </c:pt>
                <c:pt idx="24">
                  <c:v>1.0001</c:v>
                </c:pt>
              </c:numCache>
            </c:numRef>
          </c:xVal>
          <c:yVal>
            <c:numRef>
              <c:f>SHEET2!$O$61:$O$85</c:f>
              <c:numCache>
                <c:formatCode>General</c:formatCode>
                <c:ptCount val="25"/>
                <c:pt idx="0">
                  <c:v>2.3657543394902394</c:v>
                </c:pt>
                <c:pt idx="1">
                  <c:v>2.3598164298873212</c:v>
                </c:pt>
                <c:pt idx="2">
                  <c:v>2.3531708136115861</c:v>
                </c:pt>
                <c:pt idx="3">
                  <c:v>2.3457333764324426</c:v>
                </c:pt>
                <c:pt idx="4">
                  <c:v>2.3374131946679033</c:v>
                </c:pt>
                <c:pt idx="5">
                  <c:v>2.3281130405001327</c:v>
                </c:pt>
                <c:pt idx="6">
                  <c:v>2.3177309008963505</c:v>
                </c:pt>
                <c:pt idx="7">
                  <c:v>2.3061624971634629</c:v>
                </c:pt>
                <c:pt idx="8">
                  <c:v>2.2933051364581467</c:v>
                </c:pt>
                <c:pt idx="9">
                  <c:v>2.2790632712454517</c:v>
                </c:pt>
                <c:pt idx="10">
                  <c:v>2.2633561698201925</c:v>
                </c:pt>
                <c:pt idx="11">
                  <c:v>2.2461281025352311</c:v>
                </c:pt>
                <c:pt idx="12">
                  <c:v>2.227361307823291</c:v>
                </c:pt>
                <c:pt idx="13">
                  <c:v>2.2070917810796735</c:v>
                </c:pt>
                <c:pt idx="14">
                  <c:v>2.185427788621467</c:v>
                </c:pt>
                <c:pt idx="15">
                  <c:v>2.1625700979524525</c:v>
                </c:pt>
                <c:pt idx="16">
                  <c:v>2.1388318510625828</c:v>
                </c:pt>
                <c:pt idx="17">
                  <c:v>2.1146584987459836</c:v>
                </c:pt>
                <c:pt idx="18">
                  <c:v>2.0906403012571193</c:v>
                </c:pt>
                <c:pt idx="19">
                  <c:v>2.0675188659667745</c:v>
                </c:pt>
                <c:pt idx="20">
                  <c:v>2.0461817103449795</c:v>
                </c:pt>
                <c:pt idx="21">
                  <c:v>2.0276430701261483</c:v>
                </c:pt>
                <c:pt idx="22">
                  <c:v>2.0130087982406017</c:v>
                </c:pt>
                <c:pt idx="23">
                  <c:v>2.0034237685027576</c:v>
                </c:pt>
                <c:pt idx="24">
                  <c:v>2.0000000198478611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844-4F6A-AEE4-7DEBB5787A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58881696"/>
        <c:axId val="2019821632"/>
      </c:scatterChart>
      <c:valAx>
        <c:axId val="1658881696"/>
        <c:scaling>
          <c:orientation val="maxMin"/>
          <c:max val="2"/>
          <c:min val="1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9821632"/>
        <c:crosses val="autoZero"/>
        <c:crossBetween val="midCat"/>
      </c:valAx>
      <c:valAx>
        <c:axId val="2019821632"/>
        <c:scaling>
          <c:orientation val="minMax"/>
          <c:max val="2.5"/>
          <c:min val="1.7000000000000002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8881696"/>
        <c:crosses val="autoZero"/>
        <c:crossBetween val="midCat"/>
      </c:valAx>
      <c:spPr>
        <a:noFill/>
        <a:ln w="19050"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19666344578990289"/>
          <c:y val="0.94213939414778403"/>
          <c:w val="0.57882252969031611"/>
          <c:h val="4.912698139806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32</xdr:row>
      <xdr:rowOff>0</xdr:rowOff>
    </xdr:from>
    <xdr:to>
      <xdr:col>12</xdr:col>
      <xdr:colOff>304800</xdr:colOff>
      <xdr:row>52</xdr:row>
      <xdr:rowOff>176213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E509E0E-FA44-4C72-96CC-D025F3FAEC9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0</xdr:colOff>
      <xdr:row>33</xdr:row>
      <xdr:rowOff>0</xdr:rowOff>
    </xdr:from>
    <xdr:to>
      <xdr:col>24</xdr:col>
      <xdr:colOff>304800</xdr:colOff>
      <xdr:row>53</xdr:row>
      <xdr:rowOff>176213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6BA3797-75CA-4E7E-A907-B21FA963CF5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60</xdr:row>
      <xdr:rowOff>0</xdr:rowOff>
    </xdr:from>
    <xdr:to>
      <xdr:col>12</xdr:col>
      <xdr:colOff>304800</xdr:colOff>
      <xdr:row>80</xdr:row>
      <xdr:rowOff>176213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070AA9C-C742-41F8-AE5C-F12FAE31CE3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0</xdr:colOff>
      <xdr:row>60</xdr:row>
      <xdr:rowOff>0</xdr:rowOff>
    </xdr:from>
    <xdr:to>
      <xdr:col>24</xdr:col>
      <xdr:colOff>304800</xdr:colOff>
      <xdr:row>80</xdr:row>
      <xdr:rowOff>176213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6AB9B5E-1078-4CE7-A1EB-FC985FA1E4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466726</xdr:colOff>
      <xdr:row>3</xdr:row>
      <xdr:rowOff>9525</xdr:rowOff>
    </xdr:from>
    <xdr:to>
      <xdr:col>12</xdr:col>
      <xdr:colOff>476250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519EFE3-CEBD-4DAE-8BFF-B8EEB22DE18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171451</xdr:colOff>
      <xdr:row>3</xdr:row>
      <xdr:rowOff>9524</xdr:rowOff>
    </xdr:from>
    <xdr:to>
      <xdr:col>6</xdr:col>
      <xdr:colOff>152401</xdr:colOff>
      <xdr:row>26</xdr:row>
      <xdr:rowOff>19049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6B15DA6-E502-4C5C-B342-BBDDB3941F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495300</xdr:colOff>
      <xdr:row>28</xdr:row>
      <xdr:rowOff>19050</xdr:rowOff>
    </xdr:from>
    <xdr:to>
      <xdr:col>12</xdr:col>
      <xdr:colOff>485775</xdr:colOff>
      <xdr:row>51</xdr:row>
      <xdr:rowOff>19050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1DD2EFB5-622B-48BD-8648-2BC0F5A8490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180975</xdr:colOff>
      <xdr:row>28</xdr:row>
      <xdr:rowOff>19050</xdr:rowOff>
    </xdr:from>
    <xdr:to>
      <xdr:col>6</xdr:col>
      <xdr:colOff>171450</xdr:colOff>
      <xdr:row>51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76BFD0F-D1FA-4FD5-87A6-7F67176206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2</xdr:col>
      <xdr:colOff>190500</xdr:colOff>
      <xdr:row>22</xdr:row>
      <xdr:rowOff>171450</xdr:rowOff>
    </xdr:from>
    <xdr:ext cx="1152525" cy="342786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493122F1-0798-CDE5-0BC2-7E1DA6C108DB}"/>
            </a:ext>
          </a:extLst>
        </xdr:cNvPr>
        <xdr:cNvSpPr txBox="1"/>
      </xdr:nvSpPr>
      <xdr:spPr>
        <a:xfrm>
          <a:off x="1409700" y="4552950"/>
          <a:ext cx="1152525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1600"/>
            <a:t>Trade cost</a:t>
          </a:r>
        </a:p>
      </xdr:txBody>
    </xdr:sp>
    <xdr:clientData/>
  </xdr:oneCellAnchor>
  <xdr:oneCellAnchor>
    <xdr:from>
      <xdr:col>8</xdr:col>
      <xdr:colOff>476250</xdr:colOff>
      <xdr:row>23</xdr:row>
      <xdr:rowOff>19050</xdr:rowOff>
    </xdr:from>
    <xdr:ext cx="1152525" cy="342786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41596089-3117-411B-B8DA-5E195AE96D59}"/>
            </a:ext>
          </a:extLst>
        </xdr:cNvPr>
        <xdr:cNvSpPr txBox="1"/>
      </xdr:nvSpPr>
      <xdr:spPr>
        <a:xfrm>
          <a:off x="5353050" y="4591050"/>
          <a:ext cx="1152525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1600"/>
            <a:t>Trade cost</a:t>
          </a:r>
        </a:p>
      </xdr:txBody>
    </xdr:sp>
    <xdr:clientData/>
  </xdr:oneCellAnchor>
  <xdr:oneCellAnchor>
    <xdr:from>
      <xdr:col>2</xdr:col>
      <xdr:colOff>133350</xdr:colOff>
      <xdr:row>47</xdr:row>
      <xdr:rowOff>142875</xdr:rowOff>
    </xdr:from>
    <xdr:ext cx="1152525" cy="342786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2C5538E7-585C-44FC-843B-A654207935ED}"/>
            </a:ext>
          </a:extLst>
        </xdr:cNvPr>
        <xdr:cNvSpPr txBox="1"/>
      </xdr:nvSpPr>
      <xdr:spPr>
        <a:xfrm>
          <a:off x="1352550" y="9286875"/>
          <a:ext cx="1152525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1600"/>
            <a:t>Trade cost</a:t>
          </a:r>
        </a:p>
      </xdr:txBody>
    </xdr:sp>
    <xdr:clientData/>
  </xdr:oneCellAnchor>
  <xdr:oneCellAnchor>
    <xdr:from>
      <xdr:col>8</xdr:col>
      <xdr:colOff>457200</xdr:colOff>
      <xdr:row>47</xdr:row>
      <xdr:rowOff>161925</xdr:rowOff>
    </xdr:from>
    <xdr:ext cx="1152525" cy="342786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0E137822-1B41-42D3-974C-DCDE7ECA083D}"/>
            </a:ext>
          </a:extLst>
        </xdr:cNvPr>
        <xdr:cNvSpPr txBox="1"/>
      </xdr:nvSpPr>
      <xdr:spPr>
        <a:xfrm>
          <a:off x="5334000" y="9305925"/>
          <a:ext cx="1152525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1600"/>
            <a:t>Trade cost</a:t>
          </a:r>
        </a:p>
      </xdr:txBody>
    </xdr:sp>
    <xdr:clientData/>
  </xdr:oneCellAnchor>
  <xdr:oneCellAnchor>
    <xdr:from>
      <xdr:col>0</xdr:col>
      <xdr:colOff>523875</xdr:colOff>
      <xdr:row>3</xdr:row>
      <xdr:rowOff>66675</xdr:rowOff>
    </xdr:from>
    <xdr:ext cx="3086100" cy="655949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E3464FCE-1600-4C15-A63A-2BACB7B85050}"/>
            </a:ext>
          </a:extLst>
        </xdr:cNvPr>
        <xdr:cNvSpPr txBox="1"/>
      </xdr:nvSpPr>
      <xdr:spPr>
        <a:xfrm>
          <a:off x="523875" y="847725"/>
          <a:ext cx="3086100" cy="655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en-US" sz="1800"/>
            <a:t>Figure 8a:</a:t>
          </a:r>
          <a:r>
            <a:rPr lang="en-US" sz="1800" baseline="0"/>
            <a:t>  </a:t>
          </a:r>
          <a:r>
            <a:rPr lang="en-US" sz="1800"/>
            <a:t>Welfare per capital: normalized to 100  at</a:t>
          </a:r>
          <a:r>
            <a:rPr lang="en-US" sz="1800" baseline="0"/>
            <a:t> </a:t>
          </a:r>
          <a:r>
            <a:rPr lang="en-US" sz="1800"/>
            <a:t>high TC</a:t>
          </a:r>
        </a:p>
      </xdr:txBody>
    </xdr:sp>
    <xdr:clientData/>
  </xdr:oneCellAnchor>
  <xdr:oneCellAnchor>
    <xdr:from>
      <xdr:col>7</xdr:col>
      <xdr:colOff>190500</xdr:colOff>
      <xdr:row>3</xdr:row>
      <xdr:rowOff>85725</xdr:rowOff>
    </xdr:from>
    <xdr:ext cx="3086100" cy="655949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C3269D0C-65B7-41F9-BAB4-A1F6CE7AB616}"/>
            </a:ext>
          </a:extLst>
        </xdr:cNvPr>
        <xdr:cNvSpPr txBox="1"/>
      </xdr:nvSpPr>
      <xdr:spPr>
        <a:xfrm>
          <a:off x="4457700" y="866775"/>
          <a:ext cx="3086100" cy="655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en-US" sz="1800"/>
            <a:t>Figure 8c:  Output</a:t>
          </a:r>
          <a:r>
            <a:rPr lang="en-US" sz="1800" baseline="0"/>
            <a:t> per firm, domestic sales, export sales</a:t>
          </a:r>
        </a:p>
      </xdr:txBody>
    </xdr:sp>
    <xdr:clientData/>
  </xdr:oneCellAnchor>
  <xdr:oneCellAnchor>
    <xdr:from>
      <xdr:col>7</xdr:col>
      <xdr:colOff>133350</xdr:colOff>
      <xdr:row>28</xdr:row>
      <xdr:rowOff>85725</xdr:rowOff>
    </xdr:from>
    <xdr:ext cx="3086100" cy="655949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6F96F9C1-92E6-494A-A76D-4D5F2F864A6F}"/>
            </a:ext>
          </a:extLst>
        </xdr:cNvPr>
        <xdr:cNvSpPr txBox="1"/>
      </xdr:nvSpPr>
      <xdr:spPr>
        <a:xfrm>
          <a:off x="4400550" y="5629275"/>
          <a:ext cx="3086100" cy="655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en-US" sz="1800"/>
            <a:t>Figure 8d:  Markup</a:t>
          </a:r>
          <a:r>
            <a:rPr lang="en-US" sz="1800" baseline="0"/>
            <a:t> on domestic sales, export sales</a:t>
          </a:r>
          <a:endParaRPr lang="en-US" sz="1800"/>
        </a:p>
      </xdr:txBody>
    </xdr:sp>
    <xdr:clientData/>
  </xdr:oneCellAnchor>
  <xdr:oneCellAnchor>
    <xdr:from>
      <xdr:col>0</xdr:col>
      <xdr:colOff>361950</xdr:colOff>
      <xdr:row>28</xdr:row>
      <xdr:rowOff>66675</xdr:rowOff>
    </xdr:from>
    <xdr:ext cx="3086100" cy="655949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8BC6FE93-0BF4-4F49-9EC2-B2049D510085}"/>
            </a:ext>
          </a:extLst>
        </xdr:cNvPr>
        <xdr:cNvSpPr txBox="1"/>
      </xdr:nvSpPr>
      <xdr:spPr>
        <a:xfrm>
          <a:off x="361950" y="5610225"/>
          <a:ext cx="3086100" cy="655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en-US" sz="1800"/>
            <a:t>Figure 8b:  Number</a:t>
          </a:r>
          <a:r>
            <a:rPr lang="en-US" sz="1800" baseline="0"/>
            <a:t> of firms in each country</a:t>
          </a:r>
          <a:endParaRPr lang="en-US" sz="1800"/>
        </a:p>
      </xdr:txBody>
    </xdr:sp>
    <xdr:clientData/>
  </xdr:oneCellAnchor>
  <xdr:oneCellAnchor>
    <xdr:from>
      <xdr:col>0</xdr:col>
      <xdr:colOff>409575</xdr:colOff>
      <xdr:row>9</xdr:row>
      <xdr:rowOff>66675</xdr:rowOff>
    </xdr:from>
    <xdr:ext cx="2238375" cy="655949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129FB298-0C65-CFE8-1252-6D8528CBCAA2}"/>
            </a:ext>
          </a:extLst>
        </xdr:cNvPr>
        <xdr:cNvSpPr txBox="1"/>
      </xdr:nvSpPr>
      <xdr:spPr>
        <a:xfrm>
          <a:off x="409575" y="1990725"/>
          <a:ext cx="2238375" cy="655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1200"/>
            <a:t>Welfare from X sector subutility</a:t>
          </a:r>
          <a:r>
            <a:rPr lang="en-US" sz="1200" baseline="0"/>
            <a:t> increases 15.2 percent over the range of trade costs shown</a:t>
          </a:r>
          <a:endParaRPr lang="en-US" sz="12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C42DFC-DC7F-438E-8AC2-2D8DF5A52886}">
  <dimension ref="A1:O54"/>
  <sheetViews>
    <sheetView tabSelected="1" workbookViewId="0">
      <selection activeCell="F30" sqref="F30"/>
    </sheetView>
  </sheetViews>
  <sheetFormatPr defaultRowHeight="15" x14ac:dyDescent="0.25"/>
  <sheetData>
    <row r="1" spans="1:15" x14ac:dyDescent="0.25">
      <c r="A1" t="s">
        <v>38</v>
      </c>
    </row>
    <row r="3" spans="1:15" x14ac:dyDescent="0.25">
      <c r="B3" s="1" t="s">
        <v>25</v>
      </c>
      <c r="C3" s="1" t="s">
        <v>26</v>
      </c>
      <c r="F3" s="1" t="s">
        <v>27</v>
      </c>
      <c r="I3" s="1"/>
      <c r="J3" s="1" t="s">
        <v>25</v>
      </c>
      <c r="K3" t="s">
        <v>33</v>
      </c>
      <c r="N3" s="1" t="s">
        <v>25</v>
      </c>
      <c r="O3" s="1" t="s">
        <v>27</v>
      </c>
    </row>
    <row r="4" spans="1:15" x14ac:dyDescent="0.25">
      <c r="A4" s="1" t="s">
        <v>0</v>
      </c>
      <c r="B4">
        <v>2</v>
      </c>
      <c r="C4">
        <v>189.77399614592653</v>
      </c>
      <c r="E4" s="1" t="s">
        <v>0</v>
      </c>
      <c r="F4">
        <v>2.3657543394902394</v>
      </c>
      <c r="H4" s="1" t="s">
        <v>0</v>
      </c>
      <c r="J4">
        <v>2</v>
      </c>
      <c r="K4">
        <f>C4/1.89774</f>
        <v>99.999997969124607</v>
      </c>
      <c r="N4">
        <v>2</v>
      </c>
      <c r="O4">
        <v>2.3657543394902394</v>
      </c>
    </row>
    <row r="5" spans="1:15" x14ac:dyDescent="0.25">
      <c r="A5" s="1" t="s">
        <v>1</v>
      </c>
      <c r="B5">
        <v>1.9583329999999999</v>
      </c>
      <c r="C5">
        <v>189.84478026742323</v>
      </c>
      <c r="E5" s="1" t="s">
        <v>1</v>
      </c>
      <c r="F5">
        <v>2.3598164298873212</v>
      </c>
      <c r="H5" s="1" t="s">
        <v>1</v>
      </c>
      <c r="J5">
        <v>1.9583329999999999</v>
      </c>
      <c r="K5">
        <f t="shared" ref="K5:K28" si="0">C5/1.89774</f>
        <v>100.03729713629014</v>
      </c>
      <c r="N5">
        <v>1.9583329999999999</v>
      </c>
      <c r="O5">
        <v>2.3598164298873212</v>
      </c>
    </row>
    <row r="6" spans="1:15" x14ac:dyDescent="0.25">
      <c r="A6" s="1" t="s">
        <v>2</v>
      </c>
      <c r="B6">
        <v>1.916666</v>
      </c>
      <c r="C6">
        <v>189.92531485278289</v>
      </c>
      <c r="E6" s="1" t="s">
        <v>2</v>
      </c>
      <c r="F6">
        <v>2.3531708136115861</v>
      </c>
      <c r="H6" s="1" t="s">
        <v>2</v>
      </c>
      <c r="J6">
        <v>1.916666</v>
      </c>
      <c r="K6">
        <f t="shared" si="0"/>
        <v>100.07973423797932</v>
      </c>
      <c r="N6">
        <v>1.916666</v>
      </c>
      <c r="O6">
        <v>2.3531708136115861</v>
      </c>
    </row>
    <row r="7" spans="1:15" x14ac:dyDescent="0.25">
      <c r="A7" s="1" t="s">
        <v>3</v>
      </c>
      <c r="B7">
        <v>1.8749989999999999</v>
      </c>
      <c r="C7">
        <v>190.01713115164154</v>
      </c>
      <c r="E7" s="1" t="s">
        <v>3</v>
      </c>
      <c r="F7">
        <v>2.3457333764324426</v>
      </c>
      <c r="H7" s="1" t="s">
        <v>3</v>
      </c>
      <c r="J7">
        <v>1.8749989999999999</v>
      </c>
      <c r="K7">
        <f t="shared" si="0"/>
        <v>100.12811615481654</v>
      </c>
      <c r="N7">
        <v>1.8749989999999999</v>
      </c>
      <c r="O7">
        <v>2.3457333764324426</v>
      </c>
    </row>
    <row r="8" spans="1:15" x14ac:dyDescent="0.25">
      <c r="A8" s="1" t="s">
        <v>4</v>
      </c>
      <c r="B8">
        <v>1.833332</v>
      </c>
      <c r="C8">
        <v>190.12203375113995</v>
      </c>
      <c r="E8" s="1" t="s">
        <v>4</v>
      </c>
      <c r="F8">
        <v>2.3374131946679033</v>
      </c>
      <c r="H8" s="1" t="s">
        <v>4</v>
      </c>
      <c r="J8">
        <v>1.833332</v>
      </c>
      <c r="K8">
        <f t="shared" si="0"/>
        <v>100.18339380059437</v>
      </c>
      <c r="N8">
        <v>1.833332</v>
      </c>
      <c r="O8">
        <v>2.3374131946679033</v>
      </c>
    </row>
    <row r="9" spans="1:15" x14ac:dyDescent="0.25">
      <c r="A9" s="1" t="s">
        <v>5</v>
      </c>
      <c r="B9">
        <v>1.7916649999999998</v>
      </c>
      <c r="C9">
        <v>190.24214373006581</v>
      </c>
      <c r="E9" s="1" t="s">
        <v>5</v>
      </c>
      <c r="F9">
        <v>2.3281130405001327</v>
      </c>
      <c r="H9" s="1" t="s">
        <v>5</v>
      </c>
      <c r="J9">
        <v>1.7916649999999998</v>
      </c>
      <c r="K9">
        <f t="shared" si="0"/>
        <v>100.24668486202842</v>
      </c>
      <c r="N9">
        <v>1.7916649999999998</v>
      </c>
      <c r="O9">
        <v>2.3281130405001327</v>
      </c>
    </row>
    <row r="10" spans="1:15" x14ac:dyDescent="0.25">
      <c r="A10" s="1" t="s">
        <v>6</v>
      </c>
      <c r="B10">
        <v>1.7499979999999999</v>
      </c>
      <c r="C10">
        <v>190.37995654034663</v>
      </c>
      <c r="E10" s="1" t="s">
        <v>6</v>
      </c>
      <c r="F10">
        <v>2.3177309008963505</v>
      </c>
      <c r="H10" s="1" t="s">
        <v>6</v>
      </c>
      <c r="J10">
        <v>1.7499979999999999</v>
      </c>
      <c r="K10">
        <f t="shared" si="0"/>
        <v>100.31930429898017</v>
      </c>
      <c r="N10">
        <v>1.7499979999999999</v>
      </c>
      <c r="O10">
        <v>2.3177309008963505</v>
      </c>
    </row>
    <row r="11" spans="1:15" x14ac:dyDescent="0.25">
      <c r="A11" s="1" t="s">
        <v>7</v>
      </c>
      <c r="B11">
        <v>1.7083309999999998</v>
      </c>
      <c r="C11">
        <v>190.53841022860959</v>
      </c>
      <c r="E11" s="1" t="s">
        <v>7</v>
      </c>
      <c r="F11">
        <v>2.3061624971634629</v>
      </c>
      <c r="H11" s="1" t="s">
        <v>7</v>
      </c>
      <c r="J11">
        <v>1.7083309999999998</v>
      </c>
      <c r="K11">
        <f t="shared" si="0"/>
        <v>100.4028002933013</v>
      </c>
      <c r="N11">
        <v>1.7083309999999998</v>
      </c>
      <c r="O11">
        <v>2.3061624971634629</v>
      </c>
    </row>
    <row r="12" spans="1:15" x14ac:dyDescent="0.25">
      <c r="A12" s="1" t="s">
        <v>8</v>
      </c>
      <c r="B12">
        <v>1.6666639999999999</v>
      </c>
      <c r="C12">
        <v>190.72096399005386</v>
      </c>
      <c r="E12" s="1" t="s">
        <v>8</v>
      </c>
      <c r="F12">
        <v>2.2933051364581467</v>
      </c>
      <c r="H12" s="1" t="s">
        <v>8</v>
      </c>
      <c r="J12">
        <v>1.6666639999999999</v>
      </c>
      <c r="K12">
        <f t="shared" si="0"/>
        <v>100.4989956422133</v>
      </c>
      <c r="N12">
        <v>1.6666639999999999</v>
      </c>
      <c r="O12">
        <v>2.2933051364581467</v>
      </c>
    </row>
    <row r="13" spans="1:15" x14ac:dyDescent="0.25">
      <c r="A13" s="1" t="s">
        <v>9</v>
      </c>
      <c r="B13">
        <v>1.6249969999999998</v>
      </c>
      <c r="C13">
        <v>190.93169033366379</v>
      </c>
      <c r="E13" s="1" t="s">
        <v>9</v>
      </c>
      <c r="F13">
        <v>2.2790632712454517</v>
      </c>
      <c r="H13" s="1" t="s">
        <v>9</v>
      </c>
      <c r="J13">
        <v>1.6249969999999998</v>
      </c>
      <c r="K13">
        <f t="shared" si="0"/>
        <v>100.61003632408222</v>
      </c>
      <c r="N13">
        <v>1.6249969999999998</v>
      </c>
      <c r="O13">
        <v>2.2790632712454517</v>
      </c>
    </row>
    <row r="14" spans="1:15" x14ac:dyDescent="0.25">
      <c r="A14" s="1" t="s">
        <v>10</v>
      </c>
      <c r="B14">
        <v>1.5833299999999999</v>
      </c>
      <c r="C14">
        <v>191.17538294353207</v>
      </c>
      <c r="E14" s="1" t="s">
        <v>10</v>
      </c>
      <c r="F14">
        <v>2.2633561698201925</v>
      </c>
      <c r="H14" s="1" t="s">
        <v>10</v>
      </c>
      <c r="J14">
        <v>1.5833299999999999</v>
      </c>
      <c r="K14">
        <f t="shared" si="0"/>
        <v>100.73844833514184</v>
      </c>
      <c r="N14">
        <v>1.5833299999999999</v>
      </c>
      <c r="O14">
        <v>2.2633561698201925</v>
      </c>
    </row>
    <row r="15" spans="1:15" x14ac:dyDescent="0.25">
      <c r="A15" s="1" t="s">
        <v>11</v>
      </c>
      <c r="B15">
        <v>1.5416629999999998</v>
      </c>
      <c r="C15">
        <v>191.4576716653925</v>
      </c>
      <c r="E15" s="1" t="s">
        <v>11</v>
      </c>
      <c r="F15">
        <v>2.2461281025352311</v>
      </c>
      <c r="H15" s="1" t="s">
        <v>11</v>
      </c>
      <c r="J15">
        <v>1.5416629999999998</v>
      </c>
      <c r="K15">
        <f t="shared" si="0"/>
        <v>100.8871982807932</v>
      </c>
      <c r="N15">
        <v>1.5416629999999998</v>
      </c>
      <c r="O15">
        <v>2.2461281025352311</v>
      </c>
    </row>
    <row r="16" spans="1:15" x14ac:dyDescent="0.25">
      <c r="A16" s="1" t="s">
        <v>12</v>
      </c>
      <c r="B16">
        <v>1.4999959999999999</v>
      </c>
      <c r="C16">
        <v>191.78515810899387</v>
      </c>
      <c r="E16" s="1" t="s">
        <v>12</v>
      </c>
      <c r="F16">
        <v>2.227361307823291</v>
      </c>
      <c r="H16" s="1" t="s">
        <v>12</v>
      </c>
      <c r="J16">
        <v>1.4999959999999999</v>
      </c>
      <c r="K16">
        <f t="shared" si="0"/>
        <v>101.05976483026856</v>
      </c>
      <c r="N16">
        <v>1.4999959999999999</v>
      </c>
      <c r="O16">
        <v>2.227361307823291</v>
      </c>
    </row>
    <row r="17" spans="1:15" x14ac:dyDescent="0.25">
      <c r="A17" s="1" t="s">
        <v>13</v>
      </c>
      <c r="B17">
        <v>1.458329</v>
      </c>
      <c r="C17">
        <v>192.16558357844775</v>
      </c>
      <c r="E17" s="1" t="s">
        <v>13</v>
      </c>
      <c r="F17">
        <v>2.2070917810796735</v>
      </c>
      <c r="H17" s="1" t="s">
        <v>13</v>
      </c>
      <c r="J17">
        <v>1.458329</v>
      </c>
      <c r="K17">
        <f t="shared" si="0"/>
        <v>101.26022720628103</v>
      </c>
      <c r="N17">
        <v>1.458329</v>
      </c>
      <c r="O17">
        <v>2.2070917810796735</v>
      </c>
    </row>
    <row r="18" spans="1:15" x14ac:dyDescent="0.25">
      <c r="A18" s="1" t="s">
        <v>14</v>
      </c>
      <c r="B18">
        <v>1.4166619999999999</v>
      </c>
      <c r="C18">
        <v>192.60794805150181</v>
      </c>
      <c r="E18" s="1" t="s">
        <v>14</v>
      </c>
      <c r="F18">
        <v>2.185427788621467</v>
      </c>
      <c r="H18" s="1" t="s">
        <v>14</v>
      </c>
      <c r="J18">
        <v>1.4166619999999999</v>
      </c>
      <c r="K18">
        <f t="shared" si="0"/>
        <v>101.49332788026906</v>
      </c>
      <c r="N18">
        <v>1.4166619999999999</v>
      </c>
      <c r="O18">
        <v>2.185427788621467</v>
      </c>
    </row>
    <row r="19" spans="1:15" x14ac:dyDescent="0.25">
      <c r="A19" s="1" t="s">
        <v>15</v>
      </c>
      <c r="B19">
        <v>1.3749949999999997</v>
      </c>
      <c r="C19">
        <v>193.12267383472067</v>
      </c>
      <c r="E19" s="1" t="s">
        <v>15</v>
      </c>
      <c r="F19">
        <v>2.1625700979524525</v>
      </c>
      <c r="H19" s="1" t="s">
        <v>15</v>
      </c>
      <c r="J19">
        <v>1.3749949999999997</v>
      </c>
      <c r="K19">
        <f t="shared" si="0"/>
        <v>101.76455880927875</v>
      </c>
      <c r="N19">
        <v>1.3749949999999997</v>
      </c>
      <c r="O19">
        <v>2.1625700979524525</v>
      </c>
    </row>
    <row r="20" spans="1:15" x14ac:dyDescent="0.25">
      <c r="A20" s="1" t="s">
        <v>16</v>
      </c>
      <c r="B20">
        <v>1.3333279999999998</v>
      </c>
      <c r="C20">
        <v>193.72202500896964</v>
      </c>
      <c r="E20" s="1" t="s">
        <v>16</v>
      </c>
      <c r="F20">
        <v>2.1388318510625828</v>
      </c>
      <c r="H20" s="1" t="s">
        <v>16</v>
      </c>
      <c r="J20">
        <v>1.3333279999999998</v>
      </c>
      <c r="K20">
        <f t="shared" si="0"/>
        <v>102.08038245964654</v>
      </c>
      <c r="N20">
        <v>1.3333279999999998</v>
      </c>
      <c r="O20">
        <v>2.1388318510625828</v>
      </c>
    </row>
    <row r="21" spans="1:15" x14ac:dyDescent="0.25">
      <c r="A21" s="1" t="s">
        <v>17</v>
      </c>
      <c r="B21">
        <v>1.2916609999999999</v>
      </c>
      <c r="C21">
        <v>194.41977835805574</v>
      </c>
      <c r="E21" s="1" t="s">
        <v>17</v>
      </c>
      <c r="F21">
        <v>2.1146584987459836</v>
      </c>
      <c r="H21" s="1" t="s">
        <v>17</v>
      </c>
      <c r="J21">
        <v>1.2916609999999999</v>
      </c>
      <c r="K21">
        <f t="shared" si="0"/>
        <v>102.44805840529037</v>
      </c>
      <c r="N21">
        <v>1.2916609999999999</v>
      </c>
      <c r="O21">
        <v>2.1146584987459836</v>
      </c>
    </row>
    <row r="22" spans="1:15" x14ac:dyDescent="0.25">
      <c r="A22" s="1" t="s">
        <v>18</v>
      </c>
      <c r="B22">
        <v>1.2499939999999998</v>
      </c>
      <c r="C22">
        <v>195.23193756994013</v>
      </c>
      <c r="E22" s="1" t="s">
        <v>18</v>
      </c>
      <c r="F22">
        <v>2.0906403012571193</v>
      </c>
      <c r="H22" s="1" t="s">
        <v>18</v>
      </c>
      <c r="J22">
        <v>1.2499939999999998</v>
      </c>
      <c r="K22">
        <f t="shared" si="0"/>
        <v>102.87601967073473</v>
      </c>
      <c r="N22">
        <v>1.2499939999999998</v>
      </c>
      <c r="O22">
        <v>2.0906403012571193</v>
      </c>
    </row>
    <row r="23" spans="1:15" x14ac:dyDescent="0.25">
      <c r="A23" s="1" t="s">
        <v>19</v>
      </c>
      <c r="B23">
        <v>1.2083269999999997</v>
      </c>
      <c r="C23">
        <v>196.17667803565521</v>
      </c>
      <c r="E23" s="1" t="s">
        <v>19</v>
      </c>
      <c r="F23">
        <v>2.0675188659667745</v>
      </c>
      <c r="H23" s="1" t="s">
        <v>19</v>
      </c>
      <c r="J23">
        <v>1.2083269999999997</v>
      </c>
      <c r="K23">
        <f t="shared" si="0"/>
        <v>103.37384364331005</v>
      </c>
      <c r="N23">
        <v>1.2083269999999997</v>
      </c>
      <c r="O23">
        <v>2.0675188659667745</v>
      </c>
    </row>
    <row r="24" spans="1:15" x14ac:dyDescent="0.25">
      <c r="A24" s="1" t="s">
        <v>20</v>
      </c>
      <c r="B24">
        <v>1.1666599999999998</v>
      </c>
      <c r="C24">
        <v>197.27462251925837</v>
      </c>
      <c r="E24" s="1" t="s">
        <v>20</v>
      </c>
      <c r="F24">
        <v>2.0461817103449795</v>
      </c>
      <c r="H24" s="1" t="s">
        <v>20</v>
      </c>
      <c r="J24">
        <v>1.1666599999999998</v>
      </c>
      <c r="K24">
        <f t="shared" si="0"/>
        <v>103.95239733538756</v>
      </c>
      <c r="N24">
        <v>1.1666599999999998</v>
      </c>
      <c r="O24">
        <v>2.0461817103449795</v>
      </c>
    </row>
    <row r="25" spans="1:15" x14ac:dyDescent="0.25">
      <c r="A25" s="1" t="s">
        <v>21</v>
      </c>
      <c r="B25">
        <v>1.1249929999999999</v>
      </c>
      <c r="C25">
        <v>198.54910501242335</v>
      </c>
      <c r="E25" s="1" t="s">
        <v>21</v>
      </c>
      <c r="F25">
        <v>2.0276430701261483</v>
      </c>
      <c r="H25" s="1" t="s">
        <v>21</v>
      </c>
      <c r="J25">
        <v>1.1249929999999999</v>
      </c>
      <c r="K25">
        <f t="shared" si="0"/>
        <v>104.62397642059679</v>
      </c>
      <c r="N25">
        <v>1.1249929999999999</v>
      </c>
      <c r="O25">
        <v>2.0276430701261483</v>
      </c>
    </row>
    <row r="26" spans="1:15" x14ac:dyDescent="0.25">
      <c r="A26" s="1" t="s">
        <v>22</v>
      </c>
      <c r="B26">
        <v>1.0833259999999998</v>
      </c>
      <c r="C26">
        <v>200.02649179892117</v>
      </c>
      <c r="E26" s="1" t="s">
        <v>22</v>
      </c>
      <c r="F26">
        <v>2.0130087982406017</v>
      </c>
      <c r="H26" s="1" t="s">
        <v>22</v>
      </c>
      <c r="J26">
        <v>1.0833259999999998</v>
      </c>
      <c r="K26">
        <f t="shared" si="0"/>
        <v>105.40247441636956</v>
      </c>
      <c r="N26">
        <v>1.0833259999999998</v>
      </c>
      <c r="O26">
        <v>2.0130087982406017</v>
      </c>
    </row>
    <row r="27" spans="1:15" x14ac:dyDescent="0.25">
      <c r="A27" s="1" t="s">
        <v>23</v>
      </c>
      <c r="B27">
        <v>1.0416589999999999</v>
      </c>
      <c r="C27">
        <v>201.73658404814316</v>
      </c>
      <c r="E27" s="1" t="s">
        <v>23</v>
      </c>
      <c r="F27">
        <v>2.0034237685027576</v>
      </c>
      <c r="H27" s="1" t="s">
        <v>23</v>
      </c>
      <c r="J27">
        <v>1.0416589999999999</v>
      </c>
      <c r="K27">
        <f t="shared" si="0"/>
        <v>106.30359482760713</v>
      </c>
      <c r="N27">
        <v>1.0416589999999999</v>
      </c>
      <c r="O27">
        <v>2.0034237685027576</v>
      </c>
    </row>
    <row r="28" spans="1:15" x14ac:dyDescent="0.25">
      <c r="A28" s="1" t="s">
        <v>24</v>
      </c>
      <c r="B28">
        <v>1.0001</v>
      </c>
      <c r="C28">
        <v>203.7076120034279</v>
      </c>
      <c r="E28" s="1" t="s">
        <v>24</v>
      </c>
      <c r="F28">
        <v>2.0000000198478611</v>
      </c>
      <c r="H28" s="1" t="s">
        <v>24</v>
      </c>
      <c r="J28">
        <v>1.0001</v>
      </c>
      <c r="K28">
        <f t="shared" si="0"/>
        <v>107.34221337139329</v>
      </c>
      <c r="N28">
        <v>1.0001</v>
      </c>
      <c r="O28">
        <v>2.0000000198478611</v>
      </c>
    </row>
    <row r="29" spans="1:15" x14ac:dyDescent="0.25">
      <c r="B29" s="1" t="s">
        <v>25</v>
      </c>
    </row>
    <row r="30" spans="1:15" x14ac:dyDescent="0.25">
      <c r="B30">
        <v>2</v>
      </c>
      <c r="C30">
        <f>C4/203.7076*100</f>
        <v>93.159998029492527</v>
      </c>
    </row>
    <row r="31" spans="1:15" x14ac:dyDescent="0.25">
      <c r="B31">
        <v>1.9583329999999999</v>
      </c>
      <c r="C31">
        <f t="shared" ref="C31:C54" si="1">C5/203.7076*100</f>
        <v>93.194745933594632</v>
      </c>
    </row>
    <row r="32" spans="1:15" x14ac:dyDescent="0.25">
      <c r="B32">
        <v>1.916666</v>
      </c>
      <c r="C32">
        <f t="shared" si="1"/>
        <v>93.234280337494951</v>
      </c>
    </row>
    <row r="33" spans="2:3" x14ac:dyDescent="0.25">
      <c r="B33">
        <v>1.8749989999999999</v>
      </c>
      <c r="C33">
        <f t="shared" si="1"/>
        <v>93.279352931182501</v>
      </c>
    </row>
    <row r="34" spans="2:3" x14ac:dyDescent="0.25">
      <c r="B34">
        <v>1.833332</v>
      </c>
      <c r="C34">
        <f t="shared" si="1"/>
        <v>93.330849585945714</v>
      </c>
    </row>
    <row r="35" spans="2:3" x14ac:dyDescent="0.25">
      <c r="B35">
        <v>1.7916649999999998</v>
      </c>
      <c r="C35">
        <f t="shared" si="1"/>
        <v>93.389811538727969</v>
      </c>
    </row>
    <row r="36" spans="2:3" x14ac:dyDescent="0.25">
      <c r="B36">
        <v>1.7499979999999999</v>
      </c>
      <c r="C36">
        <f t="shared" si="1"/>
        <v>93.457463806135181</v>
      </c>
    </row>
    <row r="37" spans="2:3" x14ac:dyDescent="0.25">
      <c r="B37">
        <v>1.7083309999999998</v>
      </c>
      <c r="C37">
        <f t="shared" si="1"/>
        <v>93.535248674379147</v>
      </c>
    </row>
    <row r="38" spans="2:3" x14ac:dyDescent="0.25">
      <c r="B38">
        <v>1.6666639999999999</v>
      </c>
      <c r="C38">
        <f t="shared" si="1"/>
        <v>93.624864261350012</v>
      </c>
    </row>
    <row r="39" spans="2:3" x14ac:dyDescent="0.25">
      <c r="B39">
        <v>1.6249969999999998</v>
      </c>
      <c r="C39">
        <f t="shared" si="1"/>
        <v>93.728309760491896</v>
      </c>
    </row>
    <row r="40" spans="2:3" x14ac:dyDescent="0.25">
      <c r="B40">
        <v>1.5833299999999999</v>
      </c>
      <c r="C40">
        <f t="shared" si="1"/>
        <v>93.847938389894168</v>
      </c>
    </row>
    <row r="41" spans="2:3" x14ac:dyDescent="0.25">
      <c r="B41">
        <v>1.5416629999999998</v>
      </c>
      <c r="C41">
        <f t="shared" si="1"/>
        <v>93.986513839146141</v>
      </c>
    </row>
    <row r="42" spans="2:3" x14ac:dyDescent="0.25">
      <c r="B42">
        <v>1.4999959999999999</v>
      </c>
      <c r="C42">
        <f t="shared" si="1"/>
        <v>94.14727683650186</v>
      </c>
    </row>
    <row r="43" spans="2:3" x14ac:dyDescent="0.25">
      <c r="B43">
        <v>1.458329</v>
      </c>
      <c r="C43">
        <f t="shared" si="1"/>
        <v>94.334027585837603</v>
      </c>
    </row>
    <row r="44" spans="2:3" x14ac:dyDescent="0.25">
      <c r="B44">
        <v>1.4166619999999999</v>
      </c>
      <c r="C44">
        <f t="shared" si="1"/>
        <v>94.551184173541785</v>
      </c>
    </row>
    <row r="45" spans="2:3" x14ac:dyDescent="0.25">
      <c r="B45">
        <v>1.3749949999999997</v>
      </c>
      <c r="C45">
        <f t="shared" si="1"/>
        <v>94.80386290679418</v>
      </c>
    </row>
    <row r="46" spans="2:3" x14ac:dyDescent="0.25">
      <c r="B46">
        <v>1.3333279999999998</v>
      </c>
      <c r="C46">
        <f t="shared" si="1"/>
        <v>95.098084219228753</v>
      </c>
    </row>
    <row r="47" spans="2:3" x14ac:dyDescent="0.25">
      <c r="B47">
        <v>1.2916609999999999</v>
      </c>
      <c r="C47">
        <f t="shared" si="1"/>
        <v>95.44061112990174</v>
      </c>
    </row>
    <row r="48" spans="2:3" x14ac:dyDescent="0.25">
      <c r="B48">
        <v>1.2499939999999998</v>
      </c>
      <c r="C48">
        <f t="shared" si="1"/>
        <v>95.839299844453578</v>
      </c>
    </row>
    <row r="49" spans="2:3" x14ac:dyDescent="0.25">
      <c r="B49">
        <v>1.2083269999999997</v>
      </c>
      <c r="C49">
        <f t="shared" si="1"/>
        <v>96.303072656913741</v>
      </c>
    </row>
    <row r="50" spans="2:3" x14ac:dyDescent="0.25">
      <c r="B50">
        <v>1.1666599999999998</v>
      </c>
      <c r="C50">
        <f t="shared" si="1"/>
        <v>96.842053275998722</v>
      </c>
    </row>
    <row r="51" spans="2:3" x14ac:dyDescent="0.25">
      <c r="B51">
        <v>1.1249929999999999</v>
      </c>
      <c r="C51">
        <f t="shared" si="1"/>
        <v>97.467696351252158</v>
      </c>
    </row>
    <row r="52" spans="2:3" x14ac:dyDescent="0.25">
      <c r="B52">
        <v>1.0833259999999998</v>
      </c>
      <c r="C52">
        <f t="shared" si="1"/>
        <v>98.192945083502607</v>
      </c>
    </row>
    <row r="53" spans="2:3" x14ac:dyDescent="0.25">
      <c r="B53">
        <v>1.0416589999999999</v>
      </c>
      <c r="C53">
        <f t="shared" si="1"/>
        <v>99.032428857903753</v>
      </c>
    </row>
    <row r="54" spans="2:3" x14ac:dyDescent="0.25">
      <c r="B54">
        <v>1.0001</v>
      </c>
      <c r="C54">
        <f t="shared" si="1"/>
        <v>100.00000589247917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E1454D-3C72-4AAA-BF49-331CD4FE90A9}">
  <dimension ref="B3:P85"/>
  <sheetViews>
    <sheetView zoomScale="80" zoomScaleNormal="80" workbookViewId="0">
      <selection activeCell="O25" sqref="O25"/>
    </sheetView>
  </sheetViews>
  <sheetFormatPr defaultRowHeight="15" x14ac:dyDescent="0.25"/>
  <sheetData>
    <row r="3" spans="2:15" x14ac:dyDescent="0.25">
      <c r="C3" s="1" t="s">
        <v>28</v>
      </c>
      <c r="F3" s="1" t="s">
        <v>32</v>
      </c>
      <c r="I3" s="1" t="s">
        <v>29</v>
      </c>
      <c r="L3" s="1" t="s">
        <v>30</v>
      </c>
      <c r="O3" s="1" t="s">
        <v>31</v>
      </c>
    </row>
    <row r="4" spans="2:15" x14ac:dyDescent="0.25">
      <c r="B4" s="1" t="s">
        <v>0</v>
      </c>
      <c r="C4">
        <v>30.832986719525039</v>
      </c>
      <c r="E4" s="1" t="s">
        <v>0</v>
      </c>
      <c r="F4">
        <v>1.436835607394098</v>
      </c>
      <c r="H4" s="1" t="s">
        <v>0</v>
      </c>
      <c r="I4">
        <v>0.23979708393434612</v>
      </c>
      <c r="K4" s="1" t="s">
        <v>0</v>
      </c>
      <c r="L4">
        <v>0.16020291531263353</v>
      </c>
      <c r="N4" s="1" t="s">
        <v>0</v>
      </c>
      <c r="O4">
        <v>-3.1491396158425331E-11</v>
      </c>
    </row>
    <row r="5" spans="2:15" x14ac:dyDescent="0.25">
      <c r="B5" s="1" t="s">
        <v>1</v>
      </c>
      <c r="C5">
        <v>30.778169340372799</v>
      </c>
      <c r="E5" s="1" t="s">
        <v>1</v>
      </c>
      <c r="F5">
        <v>1.5980082018665855</v>
      </c>
      <c r="H5" s="1" t="s">
        <v>1</v>
      </c>
      <c r="I5">
        <v>0.23953313313893632</v>
      </c>
      <c r="K5" s="1" t="s">
        <v>1</v>
      </c>
      <c r="L5">
        <v>0.16046686686106501</v>
      </c>
      <c r="N5" s="1" t="s">
        <v>3</v>
      </c>
      <c r="O5">
        <v>-2.0250467969162897E-15</v>
      </c>
    </row>
    <row r="6" spans="2:15" x14ac:dyDescent="0.25">
      <c r="B6" s="1" t="s">
        <v>2</v>
      </c>
      <c r="C6">
        <v>30.715742744794959</v>
      </c>
      <c r="E6" s="1" t="s">
        <v>2</v>
      </c>
      <c r="F6">
        <v>1.7801098391158243</v>
      </c>
      <c r="H6" s="1" t="s">
        <v>2</v>
      </c>
      <c r="I6">
        <v>0.23923365330746243</v>
      </c>
      <c r="K6" s="1" t="s">
        <v>2</v>
      </c>
      <c r="L6">
        <v>0.16076634669253681</v>
      </c>
      <c r="N6" s="1" t="s">
        <v>6</v>
      </c>
      <c r="O6">
        <v>-2.0623502905437342E-14</v>
      </c>
    </row>
    <row r="7" spans="2:15" x14ac:dyDescent="0.25">
      <c r="B7" s="1" t="s">
        <v>3</v>
      </c>
      <c r="C7">
        <v>30.644492172234965</v>
      </c>
      <c r="E7" s="1" t="s">
        <v>3</v>
      </c>
      <c r="F7">
        <v>1.9860987577212241</v>
      </c>
      <c r="H7" s="1" t="s">
        <v>3</v>
      </c>
      <c r="I7">
        <v>0.23889327316299516</v>
      </c>
      <c r="K7" s="1" t="s">
        <v>3</v>
      </c>
      <c r="L7">
        <v>0.16110672683708471</v>
      </c>
      <c r="N7" s="1" t="s">
        <v>9</v>
      </c>
      <c r="O7">
        <v>-1.8575363469611907E-13</v>
      </c>
    </row>
    <row r="8" spans="2:15" x14ac:dyDescent="0.25">
      <c r="B8" s="1" t="s">
        <v>4</v>
      </c>
      <c r="C8">
        <v>30.562985723757656</v>
      </c>
      <c r="E8" s="1" t="s">
        <v>4</v>
      </c>
      <c r="F8">
        <v>2.2193517029811733</v>
      </c>
      <c r="H8" s="1" t="s">
        <v>4</v>
      </c>
      <c r="I8">
        <v>0.23850575199381707</v>
      </c>
      <c r="K8" s="1" t="s">
        <v>4</v>
      </c>
      <c r="L8">
        <v>0.161494248006185</v>
      </c>
      <c r="N8" s="1" t="s">
        <v>12</v>
      </c>
      <c r="O8">
        <v>-1.7178791722501557E-12</v>
      </c>
    </row>
    <row r="9" spans="2:15" x14ac:dyDescent="0.25">
      <c r="B9" s="1" t="s">
        <v>5</v>
      </c>
      <c r="C9">
        <v>30.46953479701374</v>
      </c>
      <c r="E9" s="1" t="s">
        <v>5</v>
      </c>
      <c r="F9">
        <v>2.4837059865667483</v>
      </c>
      <c r="H9" s="1" t="s">
        <v>5</v>
      </c>
      <c r="I9">
        <v>0.23806384983875281</v>
      </c>
      <c r="K9" s="1" t="s">
        <v>5</v>
      </c>
      <c r="L9">
        <v>0.16193615016124518</v>
      </c>
      <c r="N9" s="1" t="s">
        <v>15</v>
      </c>
      <c r="O9">
        <v>-1.929056026066106E-11</v>
      </c>
    </row>
    <row r="10" spans="2:15" x14ac:dyDescent="0.25">
      <c r="B10" s="1" t="s">
        <v>6</v>
      </c>
      <c r="C10">
        <v>30.362145737728646</v>
      </c>
      <c r="E10" s="1" t="s">
        <v>6</v>
      </c>
      <c r="F10">
        <v>2.7835015719494725</v>
      </c>
      <c r="H10" s="1" t="s">
        <v>6</v>
      </c>
      <c r="I10">
        <v>0.23755917840803289</v>
      </c>
      <c r="K10" s="1" t="s">
        <v>6</v>
      </c>
      <c r="L10">
        <v>0.16244082159239984</v>
      </c>
      <c r="N10" s="1" t="s">
        <v>18</v>
      </c>
      <c r="O10">
        <v>-2.0410340084709292E-14</v>
      </c>
    </row>
    <row r="11" spans="2:15" x14ac:dyDescent="0.25">
      <c r="B11" s="1" t="s">
        <v>7</v>
      </c>
      <c r="C11">
        <v>30.238462751947083</v>
      </c>
      <c r="E11" s="1" t="s">
        <v>7</v>
      </c>
      <c r="F11">
        <v>3.1236160794325403</v>
      </c>
      <c r="H11" s="1" t="s">
        <v>7</v>
      </c>
      <c r="I11">
        <v>0.23698203910205948</v>
      </c>
      <c r="K11" s="1" t="s">
        <v>7</v>
      </c>
      <c r="L11">
        <v>0.16301796089794127</v>
      </c>
    </row>
    <row r="12" spans="2:15" x14ac:dyDescent="0.25">
      <c r="B12" s="1" t="s">
        <v>8</v>
      </c>
      <c r="C12">
        <v>30.095700999726425</v>
      </c>
      <c r="E12" s="1" t="s">
        <v>8</v>
      </c>
      <c r="F12">
        <v>3.5094862953318038</v>
      </c>
      <c r="H12" s="1" t="s">
        <v>8</v>
      </c>
      <c r="I12">
        <v>0.23632125239023313</v>
      </c>
      <c r="K12" s="1" t="s">
        <v>8</v>
      </c>
      <c r="L12">
        <v>0.16367874760975626</v>
      </c>
    </row>
    <row r="13" spans="2:15" x14ac:dyDescent="0.25">
      <c r="B13" s="1" t="s">
        <v>9</v>
      </c>
      <c r="C13">
        <v>29.93056882805282</v>
      </c>
      <c r="E13" s="1" t="s">
        <v>9</v>
      </c>
      <c r="F13">
        <v>3.9471072852671685</v>
      </c>
      <c r="H13" s="1" t="s">
        <v>9</v>
      </c>
      <c r="I13">
        <v>0.23556398616555732</v>
      </c>
      <c r="K13" s="1" t="s">
        <v>9</v>
      </c>
      <c r="L13">
        <v>0.16443601383692902</v>
      </c>
    </row>
    <row r="14" spans="2:15" x14ac:dyDescent="0.25">
      <c r="B14" s="1" t="s">
        <v>10</v>
      </c>
      <c r="C14">
        <v>29.739178491791208</v>
      </c>
      <c r="E14" s="1" t="s">
        <v>10</v>
      </c>
      <c r="F14">
        <v>4.4429972228762447</v>
      </c>
      <c r="H14" s="1" t="s">
        <v>10</v>
      </c>
      <c r="I14">
        <v>0.23469559553898134</v>
      </c>
      <c r="K14" s="1" t="s">
        <v>10</v>
      </c>
      <c r="L14">
        <v>0.16530440446099406</v>
      </c>
    </row>
    <row r="15" spans="2:15" x14ac:dyDescent="0.25">
      <c r="B15" s="1" t="s">
        <v>11</v>
      </c>
      <c r="C15">
        <v>29.516945880315525</v>
      </c>
      <c r="E15" s="1" t="s">
        <v>11</v>
      </c>
      <c r="F15">
        <v>5.0041123295887244</v>
      </c>
      <c r="H15" s="1" t="s">
        <v>11</v>
      </c>
      <c r="I15">
        <v>0.23369949389108127</v>
      </c>
      <c r="K15" s="1" t="s">
        <v>11</v>
      </c>
      <c r="L15">
        <v>0.16630050610886762</v>
      </c>
    </row>
    <row r="16" spans="2:15" x14ac:dyDescent="0.25">
      <c r="B16" s="1" t="s">
        <v>12</v>
      </c>
      <c r="C16">
        <v>29.258480169738341</v>
      </c>
      <c r="E16" s="1" t="s">
        <v>12</v>
      </c>
      <c r="F16">
        <v>5.637693647487116</v>
      </c>
      <c r="H16" s="1" t="s">
        <v>12</v>
      </c>
      <c r="I16">
        <v>0.23255708273120554</v>
      </c>
      <c r="K16" s="1" t="s">
        <v>12</v>
      </c>
      <c r="L16">
        <v>0.16744291728428767</v>
      </c>
    </row>
    <row r="17" spans="2:16" x14ac:dyDescent="0.25">
      <c r="B17" s="1" t="s">
        <v>13</v>
      </c>
      <c r="C17">
        <v>28.957466108275572</v>
      </c>
      <c r="E17" s="1" t="s">
        <v>13</v>
      </c>
      <c r="F17">
        <v>6.3510257526634959</v>
      </c>
      <c r="H17" s="1" t="s">
        <v>13</v>
      </c>
      <c r="I17">
        <v>0.23124777762868134</v>
      </c>
      <c r="K17" s="1" t="s">
        <v>13</v>
      </c>
      <c r="L17">
        <v>0.16875222237111631</v>
      </c>
    </row>
    <row r="18" spans="2:16" x14ac:dyDescent="0.25">
      <c r="B18" s="1" t="s">
        <v>14</v>
      </c>
      <c r="C18">
        <v>28.606549629846935</v>
      </c>
      <c r="E18" s="1" t="s">
        <v>14</v>
      </c>
      <c r="F18">
        <v>7.1510821345085658</v>
      </c>
      <c r="H18" s="1" t="s">
        <v>14</v>
      </c>
      <c r="I18">
        <v>0.22974918917036213</v>
      </c>
      <c r="K18" s="1" t="s">
        <v>14</v>
      </c>
      <c r="L18">
        <v>0.17025081082940866</v>
      </c>
    </row>
    <row r="19" spans="2:16" x14ac:dyDescent="0.25">
      <c r="B19" s="1" t="s">
        <v>15</v>
      </c>
      <c r="C19">
        <v>28.197234265156194</v>
      </c>
      <c r="E19" s="1" t="s">
        <v>15</v>
      </c>
      <c r="F19">
        <v>8.0440434962143428</v>
      </c>
      <c r="H19" s="1" t="s">
        <v>15</v>
      </c>
      <c r="I19">
        <v>0.22803751767593824</v>
      </c>
      <c r="K19" s="1" t="s">
        <v>15</v>
      </c>
      <c r="L19">
        <v>0.17196248243455842</v>
      </c>
    </row>
    <row r="20" spans="2:16" x14ac:dyDescent="0.25">
      <c r="B20" s="1" t="s">
        <v>16</v>
      </c>
      <c r="C20">
        <v>27.719789480728913</v>
      </c>
      <c r="E20" s="1" t="s">
        <v>16</v>
      </c>
      <c r="F20">
        <v>9.034704075040251</v>
      </c>
      <c r="H20" s="1" t="s">
        <v>16</v>
      </c>
      <c r="I20">
        <v>0.22608819762457616</v>
      </c>
      <c r="K20" s="1" t="s">
        <v>16</v>
      </c>
      <c r="L20">
        <v>0.17391180237430989</v>
      </c>
    </row>
    <row r="21" spans="2:16" x14ac:dyDescent="0.25">
      <c r="B21" s="1" t="s">
        <v>17</v>
      </c>
      <c r="C21">
        <v>27.163266013054781</v>
      </c>
      <c r="E21" s="1" t="s">
        <v>17</v>
      </c>
      <c r="F21">
        <v>10.125693436508421</v>
      </c>
      <c r="H21" s="1" t="s">
        <v>17</v>
      </c>
      <c r="I21">
        <v>0.2238770210206488</v>
      </c>
      <c r="K21" s="1" t="s">
        <v>17</v>
      </c>
      <c r="L21">
        <v>0.17612297897842585</v>
      </c>
    </row>
    <row r="22" spans="2:16" x14ac:dyDescent="0.25">
      <c r="B22" s="1" t="s">
        <v>18</v>
      </c>
      <c r="C22">
        <v>26.515536904813359</v>
      </c>
      <c r="E22" s="1" t="s">
        <v>18</v>
      </c>
      <c r="F22">
        <v>11.316698962268939</v>
      </c>
      <c r="H22" s="1" t="s">
        <v>18</v>
      </c>
      <c r="I22">
        <v>0.22138155303032295</v>
      </c>
      <c r="K22" s="1" t="s">
        <v>18</v>
      </c>
      <c r="L22">
        <v>0.17861844696984894</v>
      </c>
    </row>
    <row r="23" spans="2:16" x14ac:dyDescent="0.25">
      <c r="B23" s="1" t="s">
        <v>19</v>
      </c>
      <c r="C23">
        <v>25.763537528368765</v>
      </c>
      <c r="E23" s="1" t="s">
        <v>19</v>
      </c>
      <c r="F23">
        <v>12.603614828336735</v>
      </c>
      <c r="H23" s="1" t="s">
        <v>19</v>
      </c>
      <c r="I23">
        <v>0.21858315061128866</v>
      </c>
      <c r="K23" s="1" t="s">
        <v>19</v>
      </c>
      <c r="L23">
        <v>0.18141684938452871</v>
      </c>
    </row>
    <row r="24" spans="2:16" x14ac:dyDescent="0.25">
      <c r="B24" s="1" t="s">
        <v>20</v>
      </c>
      <c r="C24">
        <v>24.893699964563904</v>
      </c>
      <c r="E24" s="1" t="s">
        <v>20</v>
      </c>
      <c r="F24">
        <v>13.97781495648176</v>
      </c>
      <c r="H24" s="1" t="s">
        <v>20</v>
      </c>
      <c r="I24">
        <v>0.21546942844014344</v>
      </c>
      <c r="K24" s="1" t="s">
        <v>20</v>
      </c>
      <c r="L24">
        <v>0.1845305715567048</v>
      </c>
    </row>
    <row r="25" spans="2:16" x14ac:dyDescent="0.25">
      <c r="B25" s="1" t="s">
        <v>21</v>
      </c>
      <c r="C25">
        <v>23.892688531443749</v>
      </c>
      <c r="E25" s="1" t="s">
        <v>21</v>
      </c>
      <c r="F25">
        <v>15.425656227721444</v>
      </c>
      <c r="H25" s="1" t="s">
        <v>21</v>
      </c>
      <c r="I25">
        <v>0.21203715194009637</v>
      </c>
      <c r="K25" s="1" t="s">
        <v>21</v>
      </c>
      <c r="L25">
        <v>0.18796284805250962</v>
      </c>
    </row>
    <row r="26" spans="2:16" x14ac:dyDescent="0.25">
      <c r="B26" s="1" t="s">
        <v>22</v>
      </c>
      <c r="C26">
        <v>22.748524504043026</v>
      </c>
      <c r="E26" s="1" t="s">
        <v>22</v>
      </c>
      <c r="F26">
        <v>16.928357217473256</v>
      </c>
      <c r="H26" s="1" t="s">
        <v>22</v>
      </c>
      <c r="I26">
        <v>0.20829537904963383</v>
      </c>
      <c r="K26" s="1" t="s">
        <v>22</v>
      </c>
      <c r="L26">
        <v>0.19170462094170546</v>
      </c>
    </row>
    <row r="27" spans="2:16" x14ac:dyDescent="0.25">
      <c r="B27" s="1" t="s">
        <v>23</v>
      </c>
      <c r="C27">
        <v>21.452183401850803</v>
      </c>
      <c r="E27" s="1" t="s">
        <v>23</v>
      </c>
      <c r="F27">
        <v>18.462368646882616</v>
      </c>
      <c r="H27" s="1" t="s">
        <v>23</v>
      </c>
      <c r="I27">
        <v>0.20426855863905516</v>
      </c>
      <c r="K27" s="1" t="s">
        <v>23</v>
      </c>
      <c r="L27">
        <v>0.19573144135391252</v>
      </c>
    </row>
    <row r="28" spans="2:16" x14ac:dyDescent="0.25">
      <c r="B28" s="1" t="s">
        <v>24</v>
      </c>
      <c r="C28">
        <v>20.003671689395144</v>
      </c>
      <c r="E28" s="1" t="s">
        <v>24</v>
      </c>
      <c r="F28">
        <v>19.996327794966305</v>
      </c>
      <c r="H28" s="1" t="s">
        <v>24</v>
      </c>
      <c r="I28">
        <v>0.20001049126367665</v>
      </c>
      <c r="K28" s="1" t="s">
        <v>24</v>
      </c>
      <c r="L28">
        <v>0.1999895087274961</v>
      </c>
    </row>
    <row r="30" spans="2:16" x14ac:dyDescent="0.25">
      <c r="B30" s="1"/>
      <c r="C30" s="1"/>
    </row>
    <row r="31" spans="2:16" x14ac:dyDescent="0.25">
      <c r="B31" s="1"/>
      <c r="C31" s="1" t="s">
        <v>28</v>
      </c>
      <c r="D31" s="1" t="s">
        <v>32</v>
      </c>
      <c r="E31" t="s">
        <v>35</v>
      </c>
      <c r="N31" s="1"/>
      <c r="O31" s="1" t="s">
        <v>36</v>
      </c>
      <c r="P31" s="1" t="s">
        <v>30</v>
      </c>
    </row>
    <row r="32" spans="2:16" x14ac:dyDescent="0.25">
      <c r="B32">
        <v>2</v>
      </c>
      <c r="C32">
        <v>30.832986719525039</v>
      </c>
      <c r="D32">
        <v>1.436835607394098</v>
      </c>
      <c r="E32">
        <f t="shared" ref="E32:E36" si="0">C32+D32</f>
        <v>32.26982232691914</v>
      </c>
      <c r="N32">
        <v>2</v>
      </c>
      <c r="O32">
        <v>0.23979708393434612</v>
      </c>
      <c r="P32">
        <v>0.16020291531263353</v>
      </c>
    </row>
    <row r="33" spans="2:16" x14ac:dyDescent="0.25">
      <c r="B33">
        <v>1.9583329999999999</v>
      </c>
      <c r="C33">
        <v>30.778169340372799</v>
      </c>
      <c r="D33">
        <v>1.5980082018665855</v>
      </c>
      <c r="E33">
        <f t="shared" si="0"/>
        <v>32.376177542239382</v>
      </c>
      <c r="N33">
        <v>1.9583329999999999</v>
      </c>
      <c r="O33">
        <v>0.23953313313893632</v>
      </c>
      <c r="P33">
        <v>0.16046686686106501</v>
      </c>
    </row>
    <row r="34" spans="2:16" x14ac:dyDescent="0.25">
      <c r="B34">
        <v>1.916666</v>
      </c>
      <c r="C34">
        <v>30.715742744794959</v>
      </c>
      <c r="D34">
        <v>1.7801098391158243</v>
      </c>
      <c r="E34">
        <f t="shared" si="0"/>
        <v>32.495852583910782</v>
      </c>
      <c r="N34">
        <v>1.916666</v>
      </c>
      <c r="O34">
        <v>0.23923365330746243</v>
      </c>
      <c r="P34">
        <v>0.16076634669253681</v>
      </c>
    </row>
    <row r="35" spans="2:16" x14ac:dyDescent="0.25">
      <c r="B35">
        <v>1.8749989999999999</v>
      </c>
      <c r="C35">
        <v>30.644492172234965</v>
      </c>
      <c r="D35">
        <v>1.9860987577212241</v>
      </c>
      <c r="E35">
        <f t="shared" si="0"/>
        <v>32.630590929956192</v>
      </c>
      <c r="N35">
        <v>1.8749989999999999</v>
      </c>
      <c r="O35">
        <v>0.23889327316299516</v>
      </c>
      <c r="P35">
        <v>0.16110672683708471</v>
      </c>
    </row>
    <row r="36" spans="2:16" x14ac:dyDescent="0.25">
      <c r="B36">
        <v>1.833332</v>
      </c>
      <c r="C36">
        <v>30.562985723757656</v>
      </c>
      <c r="D36">
        <v>2.2193517029811733</v>
      </c>
      <c r="E36">
        <f t="shared" si="0"/>
        <v>32.782337426738827</v>
      </c>
      <c r="N36">
        <v>1.833332</v>
      </c>
      <c r="O36">
        <v>0.23850575199381707</v>
      </c>
      <c r="P36">
        <v>0.161494248006185</v>
      </c>
    </row>
    <row r="37" spans="2:16" x14ac:dyDescent="0.25">
      <c r="B37">
        <v>1.7916649999999998</v>
      </c>
      <c r="C37">
        <v>30.46953479701374</v>
      </c>
      <c r="D37">
        <v>2.4837059865667483</v>
      </c>
      <c r="E37">
        <f t="shared" ref="E37:E56" si="1">C37+D37</f>
        <v>32.95324078358049</v>
      </c>
      <c r="N37">
        <v>1.7916649999999998</v>
      </c>
      <c r="O37">
        <v>0.23806384983875281</v>
      </c>
      <c r="P37">
        <v>0.16193615016124518</v>
      </c>
    </row>
    <row r="38" spans="2:16" x14ac:dyDescent="0.25">
      <c r="B38">
        <v>1.7499979999999999</v>
      </c>
      <c r="C38">
        <v>30.362145737728646</v>
      </c>
      <c r="D38">
        <v>2.7835015719494725</v>
      </c>
      <c r="E38">
        <f t="shared" si="1"/>
        <v>33.145647309678118</v>
      </c>
      <c r="N38">
        <v>1.7499979999999999</v>
      </c>
      <c r="O38">
        <v>0.23755917840803289</v>
      </c>
      <c r="P38">
        <v>0.16244082159239984</v>
      </c>
    </row>
    <row r="39" spans="2:16" x14ac:dyDescent="0.25">
      <c r="B39">
        <v>1.7083309999999998</v>
      </c>
      <c r="C39">
        <v>30.238462751947083</v>
      </c>
      <c r="D39">
        <v>3.1236160794325403</v>
      </c>
      <c r="E39">
        <f t="shared" si="1"/>
        <v>33.36207883137962</v>
      </c>
      <c r="N39">
        <v>1.7083309999999998</v>
      </c>
      <c r="O39">
        <v>0.23698203910205948</v>
      </c>
      <c r="P39">
        <v>0.16301796089794127</v>
      </c>
    </row>
    <row r="40" spans="2:16" x14ac:dyDescent="0.25">
      <c r="B40">
        <v>1.6666639999999999</v>
      </c>
      <c r="C40">
        <v>30.095700999726425</v>
      </c>
      <c r="D40">
        <v>3.5094862953318038</v>
      </c>
      <c r="E40">
        <f t="shared" si="1"/>
        <v>33.605187295058229</v>
      </c>
      <c r="N40">
        <v>1.6666639999999999</v>
      </c>
      <c r="O40">
        <v>0.23632125239023313</v>
      </c>
      <c r="P40">
        <v>0.16367874760975626</v>
      </c>
    </row>
    <row r="41" spans="2:16" x14ac:dyDescent="0.25">
      <c r="B41">
        <v>1.6249969999999998</v>
      </c>
      <c r="C41">
        <v>29.93056882805282</v>
      </c>
      <c r="D41">
        <v>3.9471072852671685</v>
      </c>
      <c r="E41">
        <f t="shared" si="1"/>
        <v>33.877676113319986</v>
      </c>
      <c r="N41">
        <v>1.6249969999999998</v>
      </c>
      <c r="O41">
        <v>0.23556398616555732</v>
      </c>
      <c r="P41">
        <v>0.16443601383692902</v>
      </c>
    </row>
    <row r="42" spans="2:16" x14ac:dyDescent="0.25">
      <c r="B42">
        <v>1.5833299999999999</v>
      </c>
      <c r="C42">
        <v>29.739178491791208</v>
      </c>
      <c r="D42">
        <v>4.4429972228762447</v>
      </c>
      <c r="E42">
        <f t="shared" si="1"/>
        <v>34.182175714667451</v>
      </c>
      <c r="N42">
        <v>1.5833299999999999</v>
      </c>
      <c r="O42">
        <v>0.23469559553898134</v>
      </c>
      <c r="P42">
        <v>0.16530440446099406</v>
      </c>
    </row>
    <row r="43" spans="2:16" x14ac:dyDescent="0.25">
      <c r="B43">
        <v>1.5416629999999998</v>
      </c>
      <c r="C43">
        <v>29.516945880315525</v>
      </c>
      <c r="D43">
        <v>5.0041123295887244</v>
      </c>
      <c r="E43">
        <f t="shared" si="1"/>
        <v>34.521058209904247</v>
      </c>
      <c r="N43">
        <v>1.5416629999999998</v>
      </c>
      <c r="O43">
        <v>0.23369949389108127</v>
      </c>
      <c r="P43">
        <v>0.16630050610886762</v>
      </c>
    </row>
    <row r="44" spans="2:16" x14ac:dyDescent="0.25">
      <c r="B44">
        <v>1.4999959999999999</v>
      </c>
      <c r="C44">
        <v>29.258480169738341</v>
      </c>
      <c r="D44">
        <v>5.637693647487116</v>
      </c>
      <c r="E44">
        <f t="shared" si="1"/>
        <v>34.89617381722546</v>
      </c>
      <c r="N44">
        <v>1.4999959999999999</v>
      </c>
      <c r="O44">
        <v>0.23255708273120554</v>
      </c>
      <c r="P44">
        <v>0.16744291728428767</v>
      </c>
    </row>
    <row r="45" spans="2:16" x14ac:dyDescent="0.25">
      <c r="B45">
        <v>1.458329</v>
      </c>
      <c r="C45">
        <v>28.957466108275572</v>
      </c>
      <c r="D45">
        <v>6.3510257526634959</v>
      </c>
      <c r="E45">
        <f t="shared" si="1"/>
        <v>35.308491860939071</v>
      </c>
      <c r="N45">
        <v>1.458329</v>
      </c>
      <c r="O45">
        <v>0.23124777762868134</v>
      </c>
      <c r="P45">
        <v>0.16875222237111631</v>
      </c>
    </row>
    <row r="46" spans="2:16" x14ac:dyDescent="0.25">
      <c r="B46">
        <v>1.4166619999999999</v>
      </c>
      <c r="C46">
        <v>28.606549629846935</v>
      </c>
      <c r="D46">
        <v>7.1510821345085658</v>
      </c>
      <c r="E46">
        <f t="shared" si="1"/>
        <v>35.757631764355502</v>
      </c>
      <c r="N46">
        <v>1.4166619999999999</v>
      </c>
      <c r="O46">
        <v>0.22974918917036213</v>
      </c>
      <c r="P46">
        <v>0.17025081082940866</v>
      </c>
    </row>
    <row r="47" spans="2:16" x14ac:dyDescent="0.25">
      <c r="B47">
        <v>1.3749949999999997</v>
      </c>
      <c r="C47">
        <v>28.197234265156194</v>
      </c>
      <c r="D47">
        <v>8.0440434962143428</v>
      </c>
      <c r="E47">
        <f t="shared" si="1"/>
        <v>36.24127776137054</v>
      </c>
      <c r="N47">
        <v>1.3749949999999997</v>
      </c>
      <c r="O47">
        <v>0.22803751767593824</v>
      </c>
      <c r="P47">
        <v>0.17196248243455842</v>
      </c>
    </row>
    <row r="48" spans="2:16" x14ac:dyDescent="0.25">
      <c r="B48">
        <v>1.3333279999999998</v>
      </c>
      <c r="C48">
        <v>27.719789480728913</v>
      </c>
      <c r="D48">
        <v>9.034704075040251</v>
      </c>
      <c r="E48">
        <f t="shared" si="1"/>
        <v>36.754493555769166</v>
      </c>
      <c r="N48">
        <v>1.3333279999999998</v>
      </c>
      <c r="O48">
        <v>0.22608819762457616</v>
      </c>
      <c r="P48">
        <v>0.17391180237430989</v>
      </c>
    </row>
    <row r="49" spans="2:16" x14ac:dyDescent="0.25">
      <c r="B49">
        <v>1.2916609999999999</v>
      </c>
      <c r="C49">
        <v>27.163266013054781</v>
      </c>
      <c r="D49">
        <v>10.125693436508421</v>
      </c>
      <c r="E49">
        <f t="shared" si="1"/>
        <v>37.288959449563201</v>
      </c>
      <c r="N49">
        <v>1.2916609999999999</v>
      </c>
      <c r="O49">
        <v>0.2238770210206488</v>
      </c>
      <c r="P49">
        <v>0.17612297897842585</v>
      </c>
    </row>
    <row r="50" spans="2:16" x14ac:dyDescent="0.25">
      <c r="B50">
        <v>1.2499939999999998</v>
      </c>
      <c r="C50">
        <v>26.515536904813359</v>
      </c>
      <c r="D50">
        <v>11.316698962268939</v>
      </c>
      <c r="E50">
        <f t="shared" si="1"/>
        <v>37.832235867082296</v>
      </c>
      <c r="N50">
        <v>1.2499939999999998</v>
      </c>
      <c r="O50">
        <v>0.22138155303032295</v>
      </c>
      <c r="P50">
        <v>0.17861844696984894</v>
      </c>
    </row>
    <row r="51" spans="2:16" x14ac:dyDescent="0.25">
      <c r="B51">
        <v>1.2083269999999997</v>
      </c>
      <c r="C51">
        <v>25.763537528368765</v>
      </c>
      <c r="D51">
        <v>12.603614828336735</v>
      </c>
      <c r="E51">
        <f t="shared" si="1"/>
        <v>38.367152356705503</v>
      </c>
      <c r="N51">
        <v>1.2083269999999997</v>
      </c>
      <c r="O51">
        <v>0.21858315061128866</v>
      </c>
      <c r="P51">
        <v>0.18141684938452871</v>
      </c>
    </row>
    <row r="52" spans="2:16" x14ac:dyDescent="0.25">
      <c r="B52">
        <v>1.1666599999999998</v>
      </c>
      <c r="C52">
        <v>24.893699964563904</v>
      </c>
      <c r="D52">
        <v>13.97781495648176</v>
      </c>
      <c r="E52">
        <f t="shared" si="1"/>
        <v>38.871514921045666</v>
      </c>
      <c r="N52">
        <v>1.1666599999999998</v>
      </c>
      <c r="O52">
        <v>0.21546942844014344</v>
      </c>
      <c r="P52">
        <v>0.1845305715567048</v>
      </c>
    </row>
    <row r="53" spans="2:16" x14ac:dyDescent="0.25">
      <c r="B53">
        <v>1.1249929999999999</v>
      </c>
      <c r="C53">
        <v>23.892688531443749</v>
      </c>
      <c r="D53">
        <v>15.425656227721444</v>
      </c>
      <c r="E53">
        <f t="shared" si="1"/>
        <v>39.318344759165193</v>
      </c>
      <c r="N53">
        <v>1.1249929999999999</v>
      </c>
      <c r="O53">
        <v>0.21203715194009637</v>
      </c>
      <c r="P53">
        <v>0.18796284805250962</v>
      </c>
    </row>
    <row r="54" spans="2:16" x14ac:dyDescent="0.25">
      <c r="B54">
        <v>1.0833259999999998</v>
      </c>
      <c r="C54">
        <v>22.748524504043026</v>
      </c>
      <c r="D54">
        <v>16.928357217473256</v>
      </c>
      <c r="E54">
        <f t="shared" si="1"/>
        <v>39.676881721516281</v>
      </c>
      <c r="N54">
        <v>1.0833259999999998</v>
      </c>
      <c r="O54">
        <v>0.20829537904963383</v>
      </c>
      <c r="P54">
        <v>0.19170462094170546</v>
      </c>
    </row>
    <row r="55" spans="2:16" x14ac:dyDescent="0.25">
      <c r="B55">
        <v>1.0416589999999999</v>
      </c>
      <c r="C55">
        <v>21.452183401850803</v>
      </c>
      <c r="D55">
        <v>18.462368646882616</v>
      </c>
      <c r="E55">
        <f t="shared" si="1"/>
        <v>39.91455204873342</v>
      </c>
      <c r="N55">
        <v>1.0416589999999999</v>
      </c>
      <c r="O55">
        <v>0.20426855863905516</v>
      </c>
      <c r="P55">
        <v>0.19573144135391252</v>
      </c>
    </row>
    <row r="56" spans="2:16" x14ac:dyDescent="0.25">
      <c r="B56">
        <v>1.0001</v>
      </c>
      <c r="C56">
        <v>20.003671689395144</v>
      </c>
      <c r="D56">
        <v>19.996327794966305</v>
      </c>
      <c r="E56">
        <f t="shared" si="1"/>
        <v>39.999999484361453</v>
      </c>
      <c r="N56">
        <v>1.0001</v>
      </c>
      <c r="O56">
        <v>0.20001049126367665</v>
      </c>
      <c r="P56">
        <v>0.1999895087274961</v>
      </c>
    </row>
    <row r="60" spans="2:16" x14ac:dyDescent="0.25">
      <c r="C60" t="s">
        <v>33</v>
      </c>
      <c r="N60" s="1"/>
      <c r="O60" s="1" t="s">
        <v>34</v>
      </c>
    </row>
    <row r="61" spans="2:16" x14ac:dyDescent="0.25">
      <c r="B61">
        <v>2</v>
      </c>
      <c r="C61">
        <v>99.999997969124607</v>
      </c>
      <c r="N61">
        <v>2</v>
      </c>
      <c r="O61">
        <v>2.3657543394902394</v>
      </c>
    </row>
    <row r="62" spans="2:16" x14ac:dyDescent="0.25">
      <c r="B62">
        <v>1.9583329999999999</v>
      </c>
      <c r="C62">
        <v>100.03729713629014</v>
      </c>
      <c r="N62">
        <v>1.9583329999999999</v>
      </c>
      <c r="O62">
        <v>2.3598164298873212</v>
      </c>
    </row>
    <row r="63" spans="2:16" x14ac:dyDescent="0.25">
      <c r="B63">
        <v>1.916666</v>
      </c>
      <c r="C63">
        <v>100.07973423797932</v>
      </c>
      <c r="N63">
        <v>1.916666</v>
      </c>
      <c r="O63">
        <v>2.3531708136115861</v>
      </c>
    </row>
    <row r="64" spans="2:16" x14ac:dyDescent="0.25">
      <c r="B64">
        <v>1.8749989999999999</v>
      </c>
      <c r="C64">
        <v>100.12811615481654</v>
      </c>
      <c r="N64">
        <v>1.8749989999999999</v>
      </c>
      <c r="O64">
        <v>2.3457333764324426</v>
      </c>
    </row>
    <row r="65" spans="2:15" x14ac:dyDescent="0.25">
      <c r="B65">
        <v>1.833332</v>
      </c>
      <c r="C65">
        <v>100.18339380059437</v>
      </c>
      <c r="N65">
        <v>1.833332</v>
      </c>
      <c r="O65">
        <v>2.3374131946679033</v>
      </c>
    </row>
    <row r="66" spans="2:15" x14ac:dyDescent="0.25">
      <c r="B66">
        <v>1.7916649999999998</v>
      </c>
      <c r="C66">
        <v>100.24668486202842</v>
      </c>
      <c r="N66">
        <v>1.7916649999999998</v>
      </c>
      <c r="O66">
        <v>2.3281130405001327</v>
      </c>
    </row>
    <row r="67" spans="2:15" x14ac:dyDescent="0.25">
      <c r="B67">
        <v>1.7499979999999999</v>
      </c>
      <c r="C67">
        <v>100.31930429898017</v>
      </c>
      <c r="N67">
        <v>1.7499979999999999</v>
      </c>
      <c r="O67">
        <v>2.3177309008963505</v>
      </c>
    </row>
    <row r="68" spans="2:15" x14ac:dyDescent="0.25">
      <c r="B68">
        <v>1.7083309999999998</v>
      </c>
      <c r="C68">
        <v>100.4028002933013</v>
      </c>
      <c r="N68">
        <v>1.7083309999999998</v>
      </c>
      <c r="O68">
        <v>2.3061624971634629</v>
      </c>
    </row>
    <row r="69" spans="2:15" x14ac:dyDescent="0.25">
      <c r="B69">
        <v>1.6666639999999999</v>
      </c>
      <c r="C69">
        <v>100.4989956422133</v>
      </c>
      <c r="N69">
        <v>1.6666639999999999</v>
      </c>
      <c r="O69">
        <v>2.2933051364581467</v>
      </c>
    </row>
    <row r="70" spans="2:15" x14ac:dyDescent="0.25">
      <c r="B70">
        <v>1.6249969999999998</v>
      </c>
      <c r="C70">
        <v>100.61003632408222</v>
      </c>
      <c r="N70">
        <v>1.6249969999999998</v>
      </c>
      <c r="O70">
        <v>2.2790632712454517</v>
      </c>
    </row>
    <row r="71" spans="2:15" x14ac:dyDescent="0.25">
      <c r="B71">
        <v>1.5833299999999999</v>
      </c>
      <c r="C71">
        <v>100.73844833514184</v>
      </c>
      <c r="N71">
        <v>1.5833299999999999</v>
      </c>
      <c r="O71">
        <v>2.2633561698201925</v>
      </c>
    </row>
    <row r="72" spans="2:15" x14ac:dyDescent="0.25">
      <c r="B72">
        <v>1.5416629999999998</v>
      </c>
      <c r="C72">
        <v>100.8871982807932</v>
      </c>
      <c r="N72">
        <v>1.5416629999999998</v>
      </c>
      <c r="O72">
        <v>2.2461281025352311</v>
      </c>
    </row>
    <row r="73" spans="2:15" x14ac:dyDescent="0.25">
      <c r="B73">
        <v>1.4999959999999999</v>
      </c>
      <c r="C73">
        <v>101.05976483026856</v>
      </c>
      <c r="N73">
        <v>1.4999959999999999</v>
      </c>
      <c r="O73">
        <v>2.227361307823291</v>
      </c>
    </row>
    <row r="74" spans="2:15" x14ac:dyDescent="0.25">
      <c r="B74">
        <v>1.458329</v>
      </c>
      <c r="C74">
        <v>101.26022720628103</v>
      </c>
      <c r="N74">
        <v>1.458329</v>
      </c>
      <c r="O74">
        <v>2.2070917810796735</v>
      </c>
    </row>
    <row r="75" spans="2:15" x14ac:dyDescent="0.25">
      <c r="B75">
        <v>1.4166619999999999</v>
      </c>
      <c r="C75">
        <v>101.49332788026906</v>
      </c>
      <c r="N75">
        <v>1.4166619999999999</v>
      </c>
      <c r="O75">
        <v>2.185427788621467</v>
      </c>
    </row>
    <row r="76" spans="2:15" x14ac:dyDescent="0.25">
      <c r="B76">
        <v>1.3749949999999997</v>
      </c>
      <c r="C76">
        <v>101.76455880927875</v>
      </c>
      <c r="N76">
        <v>1.3749949999999997</v>
      </c>
      <c r="O76">
        <v>2.1625700979524525</v>
      </c>
    </row>
    <row r="77" spans="2:15" x14ac:dyDescent="0.25">
      <c r="B77">
        <v>1.3333279999999998</v>
      </c>
      <c r="C77">
        <v>102.08038245964654</v>
      </c>
      <c r="N77">
        <v>1.3333279999999998</v>
      </c>
      <c r="O77">
        <v>2.1388318510625828</v>
      </c>
    </row>
    <row r="78" spans="2:15" x14ac:dyDescent="0.25">
      <c r="B78">
        <v>1.2916609999999999</v>
      </c>
      <c r="C78">
        <v>102.44805840529037</v>
      </c>
      <c r="N78">
        <v>1.2916609999999999</v>
      </c>
      <c r="O78">
        <v>2.1146584987459836</v>
      </c>
    </row>
    <row r="79" spans="2:15" x14ac:dyDescent="0.25">
      <c r="B79">
        <v>1.2499939999999998</v>
      </c>
      <c r="C79">
        <v>102.87601967073473</v>
      </c>
      <c r="N79">
        <v>1.2499939999999998</v>
      </c>
      <c r="O79">
        <v>2.0906403012571193</v>
      </c>
    </row>
    <row r="80" spans="2:15" x14ac:dyDescent="0.25">
      <c r="B80">
        <v>1.2083269999999997</v>
      </c>
      <c r="C80">
        <v>103.37384364331005</v>
      </c>
      <c r="N80">
        <v>1.2083269999999997</v>
      </c>
      <c r="O80">
        <v>2.0675188659667745</v>
      </c>
    </row>
    <row r="81" spans="2:15" x14ac:dyDescent="0.25">
      <c r="B81">
        <v>1.1666599999999998</v>
      </c>
      <c r="C81">
        <v>103.95239733538756</v>
      </c>
      <c r="N81">
        <v>1.1666599999999998</v>
      </c>
      <c r="O81">
        <v>2.0461817103449795</v>
      </c>
    </row>
    <row r="82" spans="2:15" x14ac:dyDescent="0.25">
      <c r="B82">
        <v>1.1249929999999999</v>
      </c>
      <c r="C82">
        <v>104.62397642059679</v>
      </c>
      <c r="N82">
        <v>1.1249929999999999</v>
      </c>
      <c r="O82">
        <v>2.0276430701261483</v>
      </c>
    </row>
    <row r="83" spans="2:15" x14ac:dyDescent="0.25">
      <c r="B83">
        <v>1.0833259999999998</v>
      </c>
      <c r="C83">
        <v>105.40247441636956</v>
      </c>
      <c r="N83">
        <v>1.0833259999999998</v>
      </c>
      <c r="O83">
        <v>2.0130087982406017</v>
      </c>
    </row>
    <row r="84" spans="2:15" x14ac:dyDescent="0.25">
      <c r="B84">
        <v>1.0416589999999999</v>
      </c>
      <c r="C84">
        <v>106.30359482760713</v>
      </c>
      <c r="N84">
        <v>1.0416589999999999</v>
      </c>
      <c r="O84">
        <v>2.0034237685027576</v>
      </c>
    </row>
    <row r="85" spans="2:15" x14ac:dyDescent="0.25">
      <c r="B85">
        <v>1.0001</v>
      </c>
      <c r="C85">
        <v>107.34221337139329</v>
      </c>
      <c r="N85">
        <v>1.0001</v>
      </c>
      <c r="O85">
        <v>2.0000000198478611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69C2F3-4D99-4600-9F22-2835F0B7B568}">
  <sheetPr>
    <pageSetUpPr fitToPage="1"/>
  </sheetPr>
  <dimension ref="A1:C2"/>
  <sheetViews>
    <sheetView workbookViewId="0">
      <selection activeCell="R18" sqref="R18"/>
    </sheetView>
  </sheetViews>
  <sheetFormatPr defaultRowHeight="15" x14ac:dyDescent="0.25"/>
  <sheetData>
    <row r="1" spans="1:3" ht="23.25" x14ac:dyDescent="0.35">
      <c r="A1" s="2" t="s">
        <v>37</v>
      </c>
    </row>
    <row r="2" spans="1:3" ht="23.25" x14ac:dyDescent="0.35">
      <c r="A2" s="2"/>
      <c r="C2" s="3"/>
    </row>
  </sheetData>
  <pageMargins left="0.45" right="0.45" top="0.75" bottom="0.75" header="0.3" footer="0.3"/>
  <pageSetup scale="81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Figure 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R Markusen</dc:creator>
  <cp:lastModifiedBy>James R Markusen</cp:lastModifiedBy>
  <cp:lastPrinted>2023-11-16T20:29:54Z</cp:lastPrinted>
  <dcterms:created xsi:type="dcterms:W3CDTF">2023-11-16T16:04:30Z</dcterms:created>
  <dcterms:modified xsi:type="dcterms:W3CDTF">2023-12-12T18:58:56Z</dcterms:modified>
</cp:coreProperties>
</file>